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119842\Desktop\"/>
    </mc:Choice>
  </mc:AlternateContent>
  <bookViews>
    <workbookView xWindow="0" yWindow="0" windowWidth="28800" windowHeight="12216" tabRatio="765"/>
  </bookViews>
  <sheets>
    <sheet name="Report of Analysis Results 15" sheetId="69" r:id="rId1"/>
    <sheet name="Report of Analysis Results 35" sheetId="71" r:id="rId2"/>
    <sheet name="Example Japanese" sheetId="70" r:id="rId3"/>
    <sheet name="Example English" sheetId="73" r:id="rId4"/>
    <sheet name="Example Chinese" sheetId="72" r:id="rId5"/>
    <sheet name="Sheet1" sheetId="64" r:id="rId6"/>
  </sheets>
  <externalReferences>
    <externalReference r:id="rId7"/>
    <externalReference r:id="rId8"/>
  </externalReferences>
  <definedNames>
    <definedName name="_12月" localSheetId="4">[1]出荷実績2!#REF!</definedName>
    <definedName name="_12月" localSheetId="3">[1]出荷実績2!#REF!</definedName>
    <definedName name="_12月" localSheetId="2">[1]出荷実績2!#REF!</definedName>
    <definedName name="_12月" localSheetId="0">[1]出荷実績2!#REF!</definedName>
    <definedName name="_12月" localSheetId="1">[1]出荷実績2!#REF!</definedName>
    <definedName name="_12月">[1]出荷実績2!#REF!</definedName>
    <definedName name="aaa" localSheetId="4">[1]出荷実績2!#REF!</definedName>
    <definedName name="aaa" localSheetId="3">[1]出荷実績2!#REF!</definedName>
    <definedName name="aaa" localSheetId="2">[1]出荷実績2!#REF!</definedName>
    <definedName name="aaa" localSheetId="0">[1]出荷実績2!#REF!</definedName>
    <definedName name="aaa" localSheetId="1">[1]出荷実績2!#REF!</definedName>
    <definedName name="aaa">[1]出荷実績2!#REF!</definedName>
    <definedName name="CAT_4ELAP" localSheetId="4">[1]出荷実績2!#REF!</definedName>
    <definedName name="CAT_4ELAP" localSheetId="3">[1]出荷実績2!#REF!</definedName>
    <definedName name="CAT_4ELAP" localSheetId="2">[1]出荷実績2!#REF!</definedName>
    <definedName name="CAT_4ELAP" localSheetId="0">[1]出荷実績2!#REF!</definedName>
    <definedName name="CAT_4ELAP" localSheetId="1">[1]出荷実績2!#REF!</definedName>
    <definedName name="CAT_4ELAP">[1]出荷実績2!#REF!</definedName>
    <definedName name="CAT_4FDL" localSheetId="4">[1]出荷実績2!#REF!</definedName>
    <definedName name="CAT_4FDL" localSheetId="3">[1]出荷実績2!#REF!</definedName>
    <definedName name="CAT_4FDL" localSheetId="2">[1]出荷実績2!#REF!</definedName>
    <definedName name="CAT_4FDL" localSheetId="0">[1]出荷実績2!#REF!</definedName>
    <definedName name="CAT_4FDL" localSheetId="1">[1]出荷実績2!#REF!</definedName>
    <definedName name="CAT_4FDL">[1]出荷実績2!#REF!</definedName>
    <definedName name="CAT_4FDL_Mitel版" localSheetId="4">[1]出荷実績2!#REF!</definedName>
    <definedName name="CAT_4FDL_Mitel版" localSheetId="3">[1]出荷実績2!#REF!</definedName>
    <definedName name="CAT_4FDL_Mitel版" localSheetId="2">[1]出荷実績2!#REF!</definedName>
    <definedName name="CAT_4FDL_Mitel版" localSheetId="0">[1]出荷実績2!#REF!</definedName>
    <definedName name="CAT_4FDL_Mitel版" localSheetId="1">[1]出荷実績2!#REF!</definedName>
    <definedName name="CAT_4FDL_Mitel版">[1]出荷実績2!#REF!</definedName>
    <definedName name="_xlnm.Print_Area" localSheetId="0">'Report of Analysis Results 15'!$B$4:$AP$71</definedName>
    <definedName name="_xlnm.Print_Area" localSheetId="1">'Report of Analysis Results 35'!$B$4:$AP$138</definedName>
    <definedName name="sss" localSheetId="4">#REF!</definedName>
    <definedName name="sss" localSheetId="3">#REF!</definedName>
    <definedName name="sss" localSheetId="2">#REF!</definedName>
    <definedName name="sss" localSheetId="0">#REF!</definedName>
    <definedName name="sss" localSheetId="1">#REF!</definedName>
    <definedName name="sss">#REF!</definedName>
    <definedName name="あ" localSheetId="4">[1]出荷実績2!#REF!</definedName>
    <definedName name="あ" localSheetId="3">[1]出荷実績2!#REF!</definedName>
    <definedName name="あ" localSheetId="2">[1]出荷実績2!#REF!</definedName>
    <definedName name="あ" localSheetId="0">[1]出荷実績2!#REF!</definedName>
    <definedName name="あ" localSheetId="1">[1]出荷実績2!#REF!</definedName>
    <definedName name="あ">[1]出荷実績2!#REF!</definedName>
    <definedName name="ああ" localSheetId="4">#REF!</definedName>
    <definedName name="ああ" localSheetId="3">#REF!</definedName>
    <definedName name="ああ" localSheetId="2">#REF!</definedName>
    <definedName name="ああ" localSheetId="0">#REF!</definedName>
    <definedName name="ああ" localSheetId="1">#REF!</definedName>
    <definedName name="ああ">#REF!</definedName>
    <definedName name="化学物質名">[2]ﾄﾞﾛｯﾌﾟﾀﾞｳﾝ2!$A$2:$A$19</definedName>
    <definedName name="会社">[2]ﾄﾞﾛｯﾌﾟﾀﾞｳﾝ!$A$1:$D$1</definedName>
    <definedName name="単位" localSheetId="4">#REF!</definedName>
    <definedName name="単位" localSheetId="3">#REF!</definedName>
    <definedName name="単位" localSheetId="2">#REF!</definedName>
    <definedName name="単位" localSheetId="0">#REF!</definedName>
    <definedName name="単位" localSheetId="1">#REF!</definedName>
    <definedName name="単位">#REF!</definedName>
  </definedNames>
  <calcPr calcId="162913"/>
</workbook>
</file>

<file path=xl/calcChain.xml><?xml version="1.0" encoding="utf-8"?>
<calcChain xmlns="http://schemas.openxmlformats.org/spreadsheetml/2006/main">
  <c r="V24" i="73" l="1"/>
  <c r="O22" i="71"/>
  <c r="O22" i="69"/>
  <c r="AB24" i="72" l="1"/>
  <c r="C74" i="71" l="1"/>
  <c r="AV25" i="73" l="1"/>
  <c r="AL25" i="73"/>
  <c r="AL24" i="73"/>
  <c r="AH24" i="73"/>
  <c r="AB24" i="73"/>
  <c r="P24" i="73"/>
  <c r="J24" i="73"/>
  <c r="AM22" i="73"/>
  <c r="I22" i="73"/>
  <c r="AM21" i="73"/>
  <c r="I21" i="73"/>
  <c r="AM20" i="73"/>
  <c r="I20" i="73"/>
  <c r="I19" i="73"/>
  <c r="AJ17" i="73"/>
  <c r="AB17" i="73"/>
  <c r="I17" i="73"/>
  <c r="AB16" i="73"/>
  <c r="I16" i="73"/>
  <c r="AB15" i="73"/>
  <c r="I15" i="73"/>
  <c r="AB14" i="73"/>
  <c r="I14" i="73"/>
  <c r="I13" i="73"/>
  <c r="AH10" i="73"/>
  <c r="AH7" i="73"/>
  <c r="J6" i="73"/>
  <c r="AV25" i="72" l="1"/>
  <c r="AL25" i="72"/>
  <c r="AL24" i="72"/>
  <c r="AH24" i="72"/>
  <c r="V24" i="72"/>
  <c r="P24" i="72"/>
  <c r="J24" i="72"/>
  <c r="AM22" i="72"/>
  <c r="I22" i="72"/>
  <c r="AM21" i="72"/>
  <c r="I21" i="72"/>
  <c r="AM20" i="72"/>
  <c r="I20" i="72"/>
  <c r="I19" i="72"/>
  <c r="AJ17" i="72"/>
  <c r="AB17" i="72"/>
  <c r="I17" i="72"/>
  <c r="AB16" i="72"/>
  <c r="I16" i="72"/>
  <c r="AB15" i="72"/>
  <c r="I15" i="72"/>
  <c r="AB14" i="72"/>
  <c r="I14" i="72"/>
  <c r="I13" i="72"/>
  <c r="AH10" i="72"/>
  <c r="AH7" i="72"/>
  <c r="J6" i="72"/>
  <c r="AO23" i="71" l="1"/>
  <c r="AE23" i="71"/>
  <c r="AE22" i="71"/>
  <c r="AA22" i="71"/>
  <c r="U22" i="71"/>
  <c r="I22" i="71"/>
  <c r="C22" i="71"/>
  <c r="AF20" i="71"/>
  <c r="B20" i="71"/>
  <c r="AF19" i="71"/>
  <c r="B19" i="71"/>
  <c r="AF18" i="71"/>
  <c r="B18" i="71"/>
  <c r="B17" i="71"/>
  <c r="AC15" i="71"/>
  <c r="U15" i="71"/>
  <c r="B15" i="71"/>
  <c r="U14" i="71"/>
  <c r="B14" i="71"/>
  <c r="U13" i="71"/>
  <c r="B13" i="71"/>
  <c r="U12" i="71"/>
  <c r="B12" i="71"/>
  <c r="B11" i="71"/>
  <c r="AA8" i="71"/>
  <c r="AA5" i="71"/>
  <c r="C4" i="71"/>
  <c r="AV25" i="70"/>
  <c r="AL25" i="70"/>
  <c r="AL24" i="70"/>
  <c r="AH24" i="70"/>
  <c r="AB24" i="70"/>
  <c r="V24" i="70"/>
  <c r="P24" i="70"/>
  <c r="J24" i="70"/>
  <c r="AM22" i="70"/>
  <c r="I22" i="70"/>
  <c r="AM21" i="70"/>
  <c r="I21" i="70"/>
  <c r="AM20" i="70"/>
  <c r="I20" i="70"/>
  <c r="I19" i="70"/>
  <c r="AJ17" i="70"/>
  <c r="AB17" i="70"/>
  <c r="I17" i="70"/>
  <c r="AB16" i="70"/>
  <c r="I16" i="70"/>
  <c r="AB15" i="70"/>
  <c r="I15" i="70"/>
  <c r="AB14" i="70"/>
  <c r="I14" i="70"/>
  <c r="I13" i="70"/>
  <c r="AH10" i="70"/>
  <c r="AH7" i="70"/>
  <c r="J6" i="70"/>
  <c r="B18" i="69" l="1"/>
  <c r="AF20" i="69"/>
  <c r="AA5" i="69" l="1"/>
  <c r="U13" i="69" l="1"/>
  <c r="U14" i="69" l="1"/>
  <c r="I22" i="69" l="1"/>
  <c r="AA22" i="69" l="1"/>
  <c r="U22" i="69" l="1"/>
  <c r="B20" i="69" l="1"/>
  <c r="AO23" i="69"/>
  <c r="AE23" i="69"/>
  <c r="AE22" i="69"/>
  <c r="C22" i="69"/>
  <c r="AF19" i="69"/>
  <c r="B19" i="69"/>
  <c r="AF18" i="69"/>
  <c r="B17" i="69"/>
  <c r="AC15" i="69"/>
  <c r="U15" i="69"/>
  <c r="B15" i="69"/>
  <c r="B14" i="69"/>
  <c r="B13" i="69"/>
  <c r="U12" i="69"/>
  <c r="B12" i="69"/>
  <c r="B11" i="69"/>
  <c r="AA8" i="69"/>
  <c r="C4" i="69"/>
</calcChain>
</file>

<file path=xl/sharedStrings.xml><?xml version="1.0" encoding="utf-8"?>
<sst xmlns="http://schemas.openxmlformats.org/spreadsheetml/2006/main" count="220" uniqueCount="46">
  <si>
    <t xml:space="preserve"> </t>
    <phoneticPr fontId="3"/>
  </si>
  <si>
    <t xml:space="preserve">No </t>
    <phoneticPr fontId="2"/>
  </si>
  <si>
    <t>Cd</t>
  </si>
  <si>
    <t>Pb</t>
  </si>
  <si>
    <t>PBB</t>
  </si>
  <si>
    <t>PBDE</t>
  </si>
  <si>
    <t>DEHP</t>
    <phoneticPr fontId="2"/>
  </si>
  <si>
    <t>BBP</t>
    <phoneticPr fontId="2"/>
  </si>
  <si>
    <t>DBP</t>
    <phoneticPr fontId="2"/>
  </si>
  <si>
    <t>DIBP</t>
    <phoneticPr fontId="2"/>
  </si>
  <si>
    <t>Cl</t>
    <phoneticPr fontId="2"/>
  </si>
  <si>
    <t>Br</t>
    <phoneticPr fontId="2"/>
  </si>
  <si>
    <t>日本語</t>
    <rPh sb="0" eb="3">
      <t>ニホンゴ</t>
    </rPh>
    <phoneticPr fontId="2"/>
  </si>
  <si>
    <t>English</t>
    <phoneticPr fontId="2"/>
  </si>
  <si>
    <t>中国語</t>
    <rPh sb="0" eb="3">
      <t>チュウゴクゴ</t>
    </rPh>
    <phoneticPr fontId="2"/>
  </si>
  <si>
    <t>SHAEC1825798201</t>
    <phoneticPr fontId="2"/>
  </si>
  <si>
    <t>Hg</t>
    <phoneticPr fontId="2"/>
  </si>
  <si>
    <t>Cr6+</t>
    <phoneticPr fontId="2"/>
  </si>
  <si>
    <t>&lt;50</t>
  </si>
  <si>
    <t>2020/01/01</t>
    <phoneticPr fontId="2"/>
  </si>
  <si>
    <t>176.0</t>
    <phoneticPr fontId="2"/>
  </si>
  <si>
    <t>&lt;2</t>
  </si>
  <si>
    <t>&lt;2</t>
    <phoneticPr fontId="2"/>
  </si>
  <si>
    <t>&lt;8</t>
    <phoneticPr fontId="2"/>
  </si>
  <si>
    <t>&lt;5</t>
  </si>
  <si>
    <t>&lt;5</t>
    <phoneticPr fontId="2"/>
  </si>
  <si>
    <t>&lt;50</t>
    <phoneticPr fontId="2"/>
  </si>
  <si>
    <t>CE/2019/81647</t>
    <phoneticPr fontId="2"/>
  </si>
  <si>
    <t>CE/2019/81648</t>
    <phoneticPr fontId="2"/>
  </si>
  <si>
    <t>CE/2019/81650</t>
    <phoneticPr fontId="2"/>
  </si>
  <si>
    <t>43600</t>
    <phoneticPr fontId="2"/>
  </si>
  <si>
    <t>878000</t>
    <phoneticPr fontId="2"/>
  </si>
  <si>
    <t>87.8%</t>
    <phoneticPr fontId="2"/>
  </si>
  <si>
    <t>言語を選択ください / First, select the language you use. / 请选择一种语言</t>
    <phoneticPr fontId="2"/>
  </si>
  <si>
    <t>Form：F-xxxx-yy</t>
    <phoneticPr fontId="3"/>
  </si>
  <si>
    <t>P1</t>
    <phoneticPr fontId="2"/>
  </si>
  <si>
    <t>P2</t>
    <phoneticPr fontId="2"/>
  </si>
  <si>
    <t>ハウジング</t>
    <phoneticPr fontId="2"/>
  </si>
  <si>
    <t>コンタクト</t>
    <phoneticPr fontId="2"/>
  </si>
  <si>
    <t>母材,
銅合金</t>
    <rPh sb="0" eb="2">
      <t>ボザイ</t>
    </rPh>
    <rPh sb="4" eb="5">
      <t>ドウ</t>
    </rPh>
    <rPh sb="5" eb="7">
      <t>ゴウキン</t>
    </rPh>
    <phoneticPr fontId="2"/>
  </si>
  <si>
    <t>母材,
ポリアミド</t>
    <rPh sb="0" eb="2">
      <t>ボザイ</t>
    </rPh>
    <phoneticPr fontId="2"/>
  </si>
  <si>
    <t>めっき,
ニッケル</t>
    <phoneticPr fontId="2"/>
  </si>
  <si>
    <t>CE/2019/9002</t>
    <phoneticPr fontId="2"/>
  </si>
  <si>
    <t>English</t>
  </si>
  <si>
    <t>日本語</t>
  </si>
  <si>
    <t>Form：F-0054-03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</si>
</sst>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quot;¥&quot;#,##0;[Red]&quot;¥&quot;\-#,##0"/>
  </numFmts>
  <fonts count="55">
    <font>
      <sz val="11"/>
      <name val="ＭＳ Ｐゴシック"/>
      <family val="3"/>
      <charset val="128"/>
    </font>
    <font>
      <sz val="11"/>
      <name val="ＭＳ Ｐゴシック"/>
      <family val="3"/>
      <charset val="128"/>
    </font>
    <font>
      <sz val="6"/>
      <name val="ＭＳ Ｐゴシック"/>
      <family val="3"/>
      <charset val="128"/>
    </font>
    <font>
      <sz val="12"/>
      <name val="ＭＳ ゴシック"/>
      <family val="3"/>
      <charset val="128"/>
    </font>
    <font>
      <sz val="11"/>
      <name val="ＭＳ ゴシック"/>
      <family val="3"/>
      <charset val="128"/>
    </font>
    <font>
      <sz val="11"/>
      <color indexed="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u/>
      <sz val="11"/>
      <color indexed="12"/>
      <name val="ＭＳ Ｐゴシック"/>
      <family val="3"/>
      <charset val="128"/>
    </font>
    <font>
      <sz val="11"/>
      <color theme="1"/>
      <name val="Calibri"/>
      <family val="3"/>
      <charset val="128"/>
      <scheme val="minor"/>
    </font>
    <font>
      <sz val="11"/>
      <color theme="1"/>
      <name val="ＭＳ Ｐゴシック"/>
      <family val="3"/>
      <charset val="128"/>
    </font>
    <font>
      <sz val="11"/>
      <name val="Microsoft YaHei"/>
      <family val="2"/>
      <charset val="134"/>
    </font>
    <font>
      <sz val="10"/>
      <color indexed="10"/>
      <name val="Microsoft YaHei"/>
      <family val="2"/>
      <charset val="134"/>
    </font>
    <font>
      <sz val="10"/>
      <name val="Microsoft YaHei"/>
      <family val="2"/>
      <charset val="134"/>
    </font>
    <font>
      <b/>
      <sz val="9"/>
      <color indexed="12"/>
      <name val="Microsoft YaHei"/>
      <family val="2"/>
      <charset val="134"/>
    </font>
    <font>
      <sz val="9"/>
      <name val="Microsoft YaHei"/>
      <family val="2"/>
      <charset val="134"/>
    </font>
    <font>
      <sz val="10"/>
      <color indexed="12"/>
      <name val="Microsoft YaHei"/>
      <family val="2"/>
      <charset val="134"/>
    </font>
    <font>
      <b/>
      <sz val="10"/>
      <name val="Microsoft YaHei"/>
      <family val="2"/>
      <charset val="134"/>
    </font>
    <font>
      <sz val="6"/>
      <name val="Microsoft YaHei"/>
      <family val="2"/>
      <charset val="134"/>
    </font>
    <font>
      <sz val="10"/>
      <name val="ＭＳ Ｐゴシック"/>
      <family val="3"/>
      <charset val="128"/>
    </font>
    <font>
      <sz val="9"/>
      <name val="Microsoft YaHei"/>
      <family val="2"/>
    </font>
    <font>
      <sz val="10"/>
      <name val="Microsoft YaHei UI"/>
      <family val="2"/>
      <charset val="134"/>
    </font>
    <font>
      <u/>
      <sz val="11"/>
      <color theme="10"/>
      <name val="ＭＳ Ｐゴシック"/>
      <family val="3"/>
      <charset val="128"/>
    </font>
    <font>
      <sz val="8"/>
      <name val="Microsoft YaHei"/>
      <family val="2"/>
      <charset val="134"/>
    </font>
    <font>
      <sz val="8"/>
      <name val="ＭＳ Ｐゴシック"/>
      <family val="3"/>
      <charset val="128"/>
    </font>
    <font>
      <sz val="8"/>
      <color indexed="12"/>
      <name val="Microsoft YaHei"/>
      <family val="2"/>
      <charset val="134"/>
    </font>
    <font>
      <u/>
      <sz val="8"/>
      <color theme="10"/>
      <name val="ＭＳ Ｐゴシック"/>
      <family val="3"/>
      <charset val="128"/>
    </font>
    <font>
      <b/>
      <sz val="8"/>
      <name val="Microsoft YaHei"/>
      <family val="2"/>
      <charset val="134"/>
    </font>
    <font>
      <sz val="8"/>
      <color rgb="FF00B050"/>
      <name val="Microsoft YaHei"/>
      <family val="2"/>
      <charset val="134"/>
    </font>
    <font>
      <sz val="8"/>
      <name val="Microsoft YaHei UI"/>
      <family val="2"/>
      <charset val="134"/>
    </font>
    <font>
      <sz val="6"/>
      <name val="Microsoft YaHei UI"/>
      <family val="2"/>
      <charset val="134"/>
    </font>
    <font>
      <b/>
      <sz val="8"/>
      <color indexed="12"/>
      <name val="Microsoft YaHei"/>
      <family val="2"/>
      <charset val="134"/>
    </font>
    <font>
      <sz val="6"/>
      <color rgb="FF0000FF"/>
      <name val="Microsoft YaHei UI"/>
      <family val="2"/>
      <charset val="134"/>
    </font>
    <font>
      <sz val="6"/>
      <color rgb="FF0000FF"/>
      <name val="Microsoft YaHei"/>
      <family val="2"/>
      <charset val="134"/>
    </font>
    <font>
      <sz val="8"/>
      <name val="Microsoft YaHei"/>
      <family val="2"/>
    </font>
    <font>
      <sz val="10"/>
      <name val="Microsoft YaHei"/>
      <family val="2"/>
    </font>
    <font>
      <b/>
      <sz val="10"/>
      <color indexed="12"/>
      <name val="Microsoft YaHei"/>
      <family val="2"/>
      <charset val="134"/>
    </font>
    <font>
      <u/>
      <sz val="10"/>
      <color theme="10"/>
      <name val="Arial"/>
      <family val="2"/>
    </font>
    <font>
      <sz val="6"/>
      <name val="Microsoft YaHei"/>
      <family val="2"/>
    </font>
    <font>
      <sz val="16"/>
      <name val="Microsoft YaHei"/>
      <family val="2"/>
      <charset val="134"/>
    </font>
    <font>
      <sz val="16"/>
      <name val="ＭＳ Ｐゴシック"/>
      <family val="3"/>
      <charset val="128"/>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26"/>
        <bgColor indexed="64"/>
      </patternFill>
    </fill>
    <fill>
      <patternFill patternType="solid">
        <fgColor rgb="FFFFFFCC"/>
        <bgColor indexed="64"/>
      </patternFill>
    </fill>
    <fill>
      <patternFill patternType="solid">
        <fgColor theme="0"/>
        <bgColor indexed="64"/>
      </patternFill>
    </fill>
    <fill>
      <patternFill patternType="solid">
        <fgColor rgb="FFFFC000"/>
        <bgColor indexed="64"/>
      </patternFill>
    </fill>
  </fills>
  <borders count="3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right/>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hair">
        <color indexed="64"/>
      </left>
      <right/>
      <top style="hair">
        <color indexed="64"/>
      </top>
      <bottom style="hair">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51">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0" fontId="22" fillId="0" borderId="0" applyNumberFormat="0" applyFill="0" applyBorder="0" applyAlignment="0" applyProtection="0">
      <alignment vertical="top"/>
      <protection locked="0"/>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5" fillId="0" borderId="0" applyNumberFormat="0" applyFill="0" applyBorder="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23" borderId="9" applyNumberFormat="0" applyAlignment="0" applyProtection="0">
      <alignment vertical="center"/>
    </xf>
    <xf numFmtId="0" fontId="19" fillId="0" borderId="0" applyNumberFormat="0" applyFill="0" applyBorder="0" applyAlignment="0" applyProtection="0">
      <alignment vertical="center"/>
    </xf>
    <xf numFmtId="164" fontId="1" fillId="0" borderId="0" applyFont="0" applyFill="0" applyBorder="0" applyAlignment="0" applyProtection="0"/>
    <xf numFmtId="0" fontId="20" fillId="7" borderId="4" applyNumberFormat="0" applyAlignment="0" applyProtection="0">
      <alignment vertical="center"/>
    </xf>
    <xf numFmtId="0" fontId="1" fillId="0" borderId="0">
      <alignment vertical="center"/>
    </xf>
    <xf numFmtId="0" fontId="23" fillId="0" borderId="0">
      <alignment vertical="center"/>
    </xf>
    <xf numFmtId="0" fontId="24" fillId="0" borderId="0">
      <alignment vertical="center"/>
    </xf>
    <xf numFmtId="0" fontId="21" fillId="4" borderId="0" applyNumberFormat="0" applyBorder="0" applyAlignment="0" applyProtection="0">
      <alignment vertical="center"/>
    </xf>
    <xf numFmtId="0" fontId="4" fillId="0" borderId="0"/>
    <xf numFmtId="0" fontId="1" fillId="0" borderId="0"/>
    <xf numFmtId="0" fontId="1" fillId="0" borderId="0"/>
    <xf numFmtId="0" fontId="36" fillId="0" borderId="0" applyNumberFormat="0" applyFill="0" applyBorder="0" applyAlignment="0" applyProtection="0"/>
  </cellStyleXfs>
  <cellXfs count="304">
    <xf numFmtId="0" fontId="0" fillId="0" borderId="0" xfId="0"/>
    <xf numFmtId="0" fontId="25" fillId="0" borderId="0" xfId="0" applyFont="1" applyAlignment="1">
      <alignment vertical="center"/>
    </xf>
    <xf numFmtId="0" fontId="27" fillId="0" borderId="0" xfId="0" applyFont="1" applyBorder="1" applyAlignment="1" applyProtection="1">
      <alignment vertical="center"/>
      <protection locked="0"/>
    </xf>
    <xf numFmtId="0" fontId="27" fillId="0" borderId="0" xfId="0" applyFont="1" applyBorder="1" applyAlignment="1">
      <alignment horizontal="left" vertical="center"/>
    </xf>
    <xf numFmtId="0" fontId="27" fillId="0" borderId="0" xfId="0" applyFont="1" applyFill="1" applyAlignment="1">
      <alignment vertical="center"/>
    </xf>
    <xf numFmtId="0" fontId="27" fillId="26" borderId="0" xfId="0" applyFont="1" applyFill="1" applyBorder="1" applyAlignment="1">
      <alignment vertical="center"/>
    </xf>
    <xf numFmtId="0" fontId="27" fillId="26" borderId="0" xfId="0" applyFont="1" applyFill="1" applyAlignment="1">
      <alignment vertical="center"/>
    </xf>
    <xf numFmtId="0" fontId="27" fillId="26" borderId="0" xfId="0" applyFont="1" applyFill="1" applyBorder="1" applyAlignment="1" applyProtection="1">
      <alignment vertical="center"/>
    </xf>
    <xf numFmtId="0" fontId="25" fillId="26" borderId="0" xfId="0" applyFont="1" applyFill="1" applyAlignment="1">
      <alignment vertical="center"/>
    </xf>
    <xf numFmtId="0" fontId="27" fillId="26" borderId="0" xfId="0" applyFont="1" applyFill="1" applyBorder="1" applyAlignment="1">
      <alignment horizontal="center" vertical="center"/>
    </xf>
    <xf numFmtId="0" fontId="25" fillId="0" borderId="0" xfId="0" applyFont="1" applyBorder="1" applyAlignment="1">
      <alignment horizontal="center" vertical="center" textRotation="255"/>
    </xf>
    <xf numFmtId="0" fontId="29" fillId="0" borderId="0" xfId="0" applyFont="1" applyFill="1" applyBorder="1" applyAlignment="1">
      <alignment horizontal="center" vertical="center"/>
    </xf>
    <xf numFmtId="0" fontId="29" fillId="26" borderId="0" xfId="0" applyFont="1" applyFill="1" applyBorder="1" applyAlignment="1">
      <alignment horizontal="center" vertical="center"/>
    </xf>
    <xf numFmtId="0" fontId="27" fillId="26" borderId="0" xfId="0" applyFont="1" applyFill="1" applyBorder="1" applyAlignment="1">
      <alignment horizontal="center"/>
    </xf>
    <xf numFmtId="0" fontId="27" fillId="0" borderId="0" xfId="0" applyFont="1" applyAlignment="1">
      <alignment vertical="center"/>
    </xf>
    <xf numFmtId="0" fontId="27" fillId="0" borderId="0" xfId="0" applyFont="1" applyFill="1" applyBorder="1" applyAlignment="1">
      <alignment horizontal="center" vertical="center"/>
    </xf>
    <xf numFmtId="0" fontId="27" fillId="0" borderId="0" xfId="0" applyFont="1" applyBorder="1" applyAlignment="1">
      <alignment vertical="center"/>
    </xf>
    <xf numFmtId="0" fontId="25" fillId="0" borderId="0" xfId="0" applyFont="1" applyBorder="1" applyAlignment="1">
      <alignment vertical="center"/>
    </xf>
    <xf numFmtId="0" fontId="29" fillId="0" borderId="0" xfId="0" applyFont="1" applyAlignment="1">
      <alignment vertical="center"/>
    </xf>
    <xf numFmtId="0" fontId="27" fillId="0" borderId="0" xfId="0" applyFont="1" applyBorder="1"/>
    <xf numFmtId="0" fontId="28" fillId="0" borderId="0" xfId="0" applyFont="1" applyBorder="1" applyAlignment="1">
      <alignment horizontal="left" vertical="top"/>
    </xf>
    <xf numFmtId="0" fontId="27" fillId="0" borderId="0" xfId="0" applyFont="1" applyBorder="1" applyAlignment="1">
      <alignment horizontal="left" vertical="top"/>
    </xf>
    <xf numFmtId="0" fontId="25" fillId="0" borderId="0" xfId="0" applyFont="1"/>
    <xf numFmtId="0" fontId="31" fillId="0" borderId="0" xfId="0" applyFont="1" applyBorder="1" applyAlignment="1">
      <alignment horizontal="center" vertical="center"/>
    </xf>
    <xf numFmtId="0" fontId="27" fillId="0" borderId="0" xfId="0" applyFont="1" applyBorder="1" applyAlignment="1" applyProtection="1">
      <alignment horizontal="center" vertical="center"/>
      <protection locked="0"/>
    </xf>
    <xf numFmtId="0" fontId="27" fillId="0" borderId="0" xfId="0" applyFont="1" applyFill="1" applyBorder="1" applyAlignment="1">
      <alignment vertical="center"/>
    </xf>
    <xf numFmtId="0" fontId="29" fillId="0" borderId="0" xfId="0" applyFont="1" applyFill="1" applyBorder="1" applyAlignment="1" applyProtection="1">
      <alignment horizontal="center" vertical="center"/>
      <protection locked="0"/>
    </xf>
    <xf numFmtId="0" fontId="32" fillId="0" borderId="0" xfId="0" applyFont="1" applyFill="1" applyBorder="1" applyAlignment="1">
      <alignment horizontal="center" vertical="center" textRotation="255"/>
    </xf>
    <xf numFmtId="0" fontId="26" fillId="0" borderId="0" xfId="0" applyFont="1" applyAlignment="1">
      <alignment vertical="center"/>
    </xf>
    <xf numFmtId="0" fontId="31" fillId="0" borderId="0" xfId="0" applyFont="1" applyBorder="1" applyAlignment="1">
      <alignment vertical="center"/>
    </xf>
    <xf numFmtId="0" fontId="35" fillId="0" borderId="0" xfId="0" applyFont="1" applyBorder="1" applyAlignment="1">
      <alignment vertical="center"/>
    </xf>
    <xf numFmtId="0" fontId="37" fillId="0" borderId="0" xfId="0" applyFont="1" applyAlignment="1">
      <alignment vertical="center"/>
    </xf>
    <xf numFmtId="0" fontId="37" fillId="0" borderId="0" xfId="0" applyFont="1" applyBorder="1" applyAlignment="1">
      <alignment vertical="center"/>
    </xf>
    <xf numFmtId="0" fontId="37" fillId="0" borderId="0" xfId="0" applyFont="1" applyBorder="1" applyAlignment="1">
      <alignment horizontal="center" vertical="center"/>
    </xf>
    <xf numFmtId="0" fontId="37" fillId="0" borderId="0" xfId="0" applyFont="1" applyFill="1" applyAlignment="1">
      <alignment vertical="center"/>
    </xf>
    <xf numFmtId="0" fontId="41" fillId="0" borderId="0" xfId="0" applyFont="1" applyAlignment="1">
      <alignment vertical="center"/>
    </xf>
    <xf numFmtId="0" fontId="39" fillId="0" borderId="0" xfId="0" applyFont="1" applyAlignment="1">
      <alignment vertical="center"/>
    </xf>
    <xf numFmtId="0" fontId="42" fillId="0" borderId="0" xfId="0" applyFont="1" applyAlignment="1">
      <alignment vertical="center"/>
    </xf>
    <xf numFmtId="0" fontId="44" fillId="0" borderId="0" xfId="0" applyFont="1" applyBorder="1"/>
    <xf numFmtId="0" fontId="32" fillId="0" borderId="0" xfId="0" applyFont="1" applyBorder="1"/>
    <xf numFmtId="0" fontId="32" fillId="0" borderId="0" xfId="0" applyFont="1"/>
    <xf numFmtId="0" fontId="37" fillId="0" borderId="0" xfId="0" applyFont="1" applyBorder="1"/>
    <xf numFmtId="0" fontId="45" fillId="0" borderId="0" xfId="0" applyFont="1" applyBorder="1" applyAlignment="1">
      <alignment horizontal="left" vertical="top"/>
    </xf>
    <xf numFmtId="0" fontId="37" fillId="0" borderId="0" xfId="0" applyFont="1" applyBorder="1" applyAlignment="1">
      <alignment horizontal="left" vertical="top"/>
    </xf>
    <xf numFmtId="0" fontId="37" fillId="0" borderId="0" xfId="0" applyFont="1"/>
    <xf numFmtId="49" fontId="40" fillId="0" borderId="0" xfId="50" applyNumberFormat="1" applyFont="1" applyFill="1" applyBorder="1" applyAlignment="1">
      <alignment vertical="center"/>
    </xf>
    <xf numFmtId="49" fontId="37" fillId="0" borderId="0" xfId="0" applyNumberFormat="1" applyFont="1" applyFill="1" applyBorder="1" applyAlignment="1">
      <alignment vertical="center"/>
    </xf>
    <xf numFmtId="0" fontId="37" fillId="0" borderId="0" xfId="0" applyNumberFormat="1" applyFont="1" applyFill="1" applyBorder="1" applyAlignment="1" applyProtection="1">
      <alignment vertical="center"/>
    </xf>
    <xf numFmtId="0" fontId="44" fillId="0" borderId="0" xfId="0" applyFont="1" applyFill="1" applyBorder="1"/>
    <xf numFmtId="0" fontId="37" fillId="0" borderId="0" xfId="0" applyFont="1" applyFill="1" applyBorder="1" applyAlignment="1">
      <alignment vertical="center"/>
    </xf>
    <xf numFmtId="0" fontId="27" fillId="0" borderId="0" xfId="0" applyFont="1" applyFill="1" applyAlignment="1">
      <alignment vertical="center"/>
    </xf>
    <xf numFmtId="49" fontId="37" fillId="0" borderId="0" xfId="0" applyNumberFormat="1" applyFont="1" applyFill="1" applyBorder="1" applyAlignment="1">
      <alignment horizontal="left" vertical="center"/>
    </xf>
    <xf numFmtId="49" fontId="37" fillId="0" borderId="0" xfId="0" applyNumberFormat="1" applyFont="1" applyFill="1" applyBorder="1" applyAlignment="1">
      <alignment horizontal="left" vertical="center" shrinkToFit="1"/>
    </xf>
    <xf numFmtId="0" fontId="27" fillId="0" borderId="0" xfId="0" applyFont="1" applyAlignment="1">
      <alignment horizontal="center" vertical="center"/>
    </xf>
    <xf numFmtId="0" fontId="50" fillId="0" borderId="0" xfId="0" applyFont="1" applyBorder="1" applyAlignment="1">
      <alignment horizontal="center" vertical="center"/>
    </xf>
    <xf numFmtId="0" fontId="27" fillId="0" borderId="0" xfId="0" applyFont="1" applyBorder="1" applyAlignment="1">
      <alignment horizontal="center" vertical="center" textRotation="255"/>
    </xf>
    <xf numFmtId="0" fontId="27" fillId="0" borderId="0" xfId="0" applyFont="1" applyFill="1" applyBorder="1" applyAlignment="1">
      <alignment horizontal="center"/>
    </xf>
    <xf numFmtId="0" fontId="33" fillId="26" borderId="0" xfId="0" applyFont="1" applyFill="1" applyBorder="1" applyAlignment="1">
      <alignment vertical="center"/>
    </xf>
    <xf numFmtId="0" fontId="33" fillId="0" borderId="0" xfId="0" applyFont="1" applyFill="1" applyBorder="1" applyAlignment="1">
      <alignment vertical="center"/>
    </xf>
    <xf numFmtId="0" fontId="30" fillId="0" borderId="0" xfId="0" applyFont="1" applyAlignment="1" applyProtection="1">
      <alignment vertical="center"/>
    </xf>
    <xf numFmtId="0" fontId="37" fillId="0" borderId="25" xfId="49" applyFont="1" applyFill="1" applyBorder="1" applyAlignment="1">
      <alignment horizontal="center" vertical="center"/>
    </xf>
    <xf numFmtId="0" fontId="37" fillId="26" borderId="25" xfId="49" applyFont="1" applyFill="1" applyBorder="1" applyAlignment="1">
      <alignment horizontal="center" vertical="center"/>
    </xf>
    <xf numFmtId="49" fontId="48" fillId="25" borderId="18" xfId="0" applyNumberFormat="1" applyFont="1" applyFill="1" applyBorder="1" applyAlignment="1">
      <alignment horizontal="center" vertical="center" shrinkToFit="1"/>
    </xf>
    <xf numFmtId="49" fontId="48" fillId="25" borderId="18" xfId="49" applyNumberFormat="1" applyFont="1" applyFill="1" applyBorder="1" applyAlignment="1">
      <alignment horizontal="center" vertical="center" shrinkToFit="1"/>
    </xf>
    <xf numFmtId="49" fontId="48" fillId="25" borderId="26" xfId="0" applyNumberFormat="1" applyFont="1" applyFill="1" applyBorder="1" applyAlignment="1">
      <alignment horizontal="center" vertical="center" shrinkToFit="1"/>
    </xf>
    <xf numFmtId="49" fontId="48" fillId="25" borderId="26" xfId="49" applyNumberFormat="1" applyFont="1" applyFill="1" applyBorder="1" applyAlignment="1">
      <alignment horizontal="center" vertical="center" shrinkToFit="1"/>
    </xf>
    <xf numFmtId="49" fontId="48" fillId="25" borderId="19" xfId="0" applyNumberFormat="1" applyFont="1" applyFill="1" applyBorder="1" applyAlignment="1">
      <alignment horizontal="center" vertical="center" shrinkToFit="1"/>
    </xf>
    <xf numFmtId="49" fontId="48" fillId="25" borderId="19" xfId="49" applyNumberFormat="1" applyFont="1" applyFill="1" applyBorder="1" applyAlignment="1">
      <alignment horizontal="center" vertical="center" shrinkToFit="1"/>
    </xf>
    <xf numFmtId="49" fontId="51" fillId="0" borderId="0" xfId="50" applyNumberFormat="1" applyFont="1" applyFill="1" applyBorder="1" applyAlignment="1">
      <alignment horizontal="center" vertical="center" shrinkToFit="1"/>
    </xf>
    <xf numFmtId="49" fontId="27" fillId="0" borderId="0" xfId="0" applyNumberFormat="1" applyFont="1" applyFill="1" applyBorder="1" applyAlignment="1">
      <alignment horizontal="center" vertical="center"/>
    </xf>
    <xf numFmtId="0" fontId="27" fillId="0" borderId="0" xfId="0" applyNumberFormat="1" applyFont="1" applyFill="1" applyBorder="1" applyAlignment="1" applyProtection="1">
      <alignment horizontal="right" vertical="center"/>
    </xf>
    <xf numFmtId="0" fontId="49" fillId="0" borderId="0" xfId="0" applyFont="1" applyAlignment="1">
      <alignment vertical="center"/>
    </xf>
    <xf numFmtId="0" fontId="43" fillId="0" borderId="0" xfId="0" applyFont="1" applyFill="1" applyBorder="1" applyAlignment="1">
      <alignment vertical="center"/>
    </xf>
    <xf numFmtId="0" fontId="32" fillId="0" borderId="0" xfId="0" applyFont="1" applyFill="1" applyBorder="1"/>
    <xf numFmtId="0" fontId="46" fillId="0" borderId="0" xfId="0" applyFont="1" applyFill="1" applyBorder="1"/>
    <xf numFmtId="0" fontId="47" fillId="0" borderId="0" xfId="0" applyFont="1" applyFill="1" applyBorder="1"/>
    <xf numFmtId="0" fontId="29" fillId="0" borderId="0" xfId="0" applyFont="1" applyFill="1" applyBorder="1" applyAlignment="1" applyProtection="1">
      <alignment horizontal="right" vertical="center"/>
      <protection locked="0"/>
    </xf>
    <xf numFmtId="0" fontId="53" fillId="0" borderId="0" xfId="0" applyFont="1" applyBorder="1" applyAlignment="1">
      <alignment horizontal="center" vertical="center"/>
    </xf>
    <xf numFmtId="0" fontId="54" fillId="0" borderId="0" xfId="0" applyFont="1" applyBorder="1" applyAlignment="1">
      <alignment vertical="center"/>
    </xf>
    <xf numFmtId="0" fontId="27" fillId="0" borderId="0" xfId="0" applyFont="1" applyFill="1" applyAlignment="1">
      <alignment vertical="center"/>
    </xf>
    <xf numFmtId="0" fontId="33" fillId="0" borderId="0" xfId="0" applyFont="1" applyAlignment="1">
      <alignment vertical="center"/>
    </xf>
    <xf numFmtId="0" fontId="34" fillId="0" borderId="0" xfId="0" applyFont="1" applyFill="1" applyBorder="1" applyAlignment="1" applyProtection="1">
      <alignment horizontal="center" vertical="center"/>
      <protection locked="0"/>
    </xf>
    <xf numFmtId="0" fontId="0" fillId="0" borderId="0" xfId="0" applyBorder="1" applyAlignment="1">
      <alignment horizontal="center" vertical="center"/>
    </xf>
    <xf numFmtId="0" fontId="25" fillId="0" borderId="0" xfId="0" applyFont="1" applyAlignment="1">
      <alignment horizontal="right" vertical="center"/>
    </xf>
    <xf numFmtId="0" fontId="27" fillId="0" borderId="0" xfId="0" applyFont="1" applyFill="1" applyAlignment="1">
      <alignment vertical="center"/>
    </xf>
    <xf numFmtId="0" fontId="27" fillId="0" borderId="0" xfId="0" applyFont="1" applyFill="1" applyAlignment="1">
      <alignment vertical="center"/>
    </xf>
    <xf numFmtId="49" fontId="48" fillId="25" borderId="18" xfId="0" applyNumberFormat="1" applyFont="1" applyFill="1" applyBorder="1" applyAlignment="1" applyProtection="1">
      <alignment horizontal="center" vertical="center" shrinkToFit="1"/>
      <protection locked="0"/>
    </xf>
    <xf numFmtId="49" fontId="48" fillId="25" borderId="18" xfId="49" applyNumberFormat="1" applyFont="1" applyFill="1" applyBorder="1" applyAlignment="1" applyProtection="1">
      <alignment horizontal="center" vertical="center" shrinkToFit="1"/>
      <protection locked="0"/>
    </xf>
    <xf numFmtId="49" fontId="48" fillId="25" borderId="26" xfId="0" applyNumberFormat="1" applyFont="1" applyFill="1" applyBorder="1" applyAlignment="1" applyProtection="1">
      <alignment horizontal="center" vertical="center" shrinkToFit="1"/>
      <protection locked="0"/>
    </xf>
    <xf numFmtId="49" fontId="48" fillId="25" borderId="26" xfId="49" applyNumberFormat="1" applyFont="1" applyFill="1" applyBorder="1" applyAlignment="1" applyProtection="1">
      <alignment horizontal="center" vertical="center" shrinkToFit="1"/>
      <protection locked="0"/>
    </xf>
    <xf numFmtId="49" fontId="48" fillId="25" borderId="19" xfId="0" applyNumberFormat="1" applyFont="1" applyFill="1" applyBorder="1" applyAlignment="1" applyProtection="1">
      <alignment horizontal="center" vertical="center" shrinkToFit="1"/>
      <protection locked="0"/>
    </xf>
    <xf numFmtId="49" fontId="48" fillId="25" borderId="19" xfId="49" applyNumberFormat="1" applyFont="1" applyFill="1" applyBorder="1" applyAlignment="1" applyProtection="1">
      <alignment horizontal="center" vertical="center" shrinkToFit="1"/>
      <protection locked="0"/>
    </xf>
    <xf numFmtId="0" fontId="37" fillId="0" borderId="0" xfId="0" applyFont="1" applyAlignment="1" applyProtection="1">
      <alignment vertical="center"/>
      <protection locked="0"/>
    </xf>
    <xf numFmtId="0" fontId="25" fillId="0" borderId="0" xfId="0" applyFont="1" applyAlignment="1" applyProtection="1">
      <alignment vertical="center"/>
      <protection locked="0"/>
    </xf>
    <xf numFmtId="0" fontId="27" fillId="0" borderId="0" xfId="0" applyFont="1" applyFill="1" applyAlignment="1" applyProtection="1">
      <alignment vertical="center"/>
      <protection locked="0"/>
    </xf>
    <xf numFmtId="0" fontId="37" fillId="0" borderId="0" xfId="0" applyFont="1" applyFill="1" applyAlignment="1" applyProtection="1">
      <alignment vertical="center"/>
      <protection locked="0"/>
    </xf>
    <xf numFmtId="49" fontId="51" fillId="0" borderId="0" xfId="50" applyNumberFormat="1" applyFont="1" applyFill="1" applyBorder="1" applyAlignment="1" applyProtection="1">
      <alignment horizontal="center" vertical="center" shrinkToFit="1"/>
      <protection locked="0"/>
    </xf>
    <xf numFmtId="49" fontId="40" fillId="0" borderId="0" xfId="50" applyNumberFormat="1" applyFont="1" applyFill="1" applyBorder="1" applyAlignment="1" applyProtection="1">
      <alignment vertical="center"/>
      <protection locked="0"/>
    </xf>
    <xf numFmtId="49" fontId="27" fillId="0" borderId="0" xfId="0" applyNumberFormat="1" applyFont="1" applyFill="1" applyBorder="1" applyAlignment="1" applyProtection="1">
      <alignment horizontal="center" vertical="center"/>
      <protection locked="0"/>
    </xf>
    <xf numFmtId="49" fontId="37" fillId="0" borderId="0" xfId="0" applyNumberFormat="1" applyFont="1" applyFill="1" applyBorder="1" applyAlignment="1" applyProtection="1">
      <alignment vertical="center"/>
      <protection locked="0"/>
    </xf>
    <xf numFmtId="0" fontId="27" fillId="0" borderId="0" xfId="0" applyNumberFormat="1" applyFont="1" applyFill="1" applyBorder="1" applyAlignment="1" applyProtection="1">
      <alignment horizontal="right" vertical="center"/>
      <protection locked="0"/>
    </xf>
    <xf numFmtId="0" fontId="37" fillId="0" borderId="0" xfId="0" applyNumberFormat="1" applyFont="1" applyFill="1" applyBorder="1" applyAlignment="1" applyProtection="1">
      <alignment vertical="center"/>
      <protection locked="0"/>
    </xf>
    <xf numFmtId="0" fontId="25" fillId="0" borderId="0" xfId="0" applyFont="1" applyAlignment="1" applyProtection="1">
      <alignment horizontal="right" vertical="center"/>
    </xf>
    <xf numFmtId="49" fontId="37" fillId="25" borderId="22" xfId="0" applyNumberFormat="1" applyFont="1" applyFill="1" applyBorder="1" applyAlignment="1" applyProtection="1">
      <alignment horizontal="center" vertical="center" wrapText="1"/>
      <protection locked="0"/>
    </xf>
    <xf numFmtId="49" fontId="37" fillId="25" borderId="10" xfId="0" applyNumberFormat="1" applyFont="1" applyFill="1" applyBorder="1" applyAlignment="1" applyProtection="1">
      <alignment horizontal="center" vertical="center" wrapText="1"/>
      <protection locked="0"/>
    </xf>
    <xf numFmtId="0" fontId="37" fillId="0" borderId="10" xfId="0" applyFont="1" applyBorder="1" applyAlignment="1" applyProtection="1">
      <alignment horizontal="center" vertical="center" wrapText="1"/>
      <protection locked="0"/>
    </xf>
    <xf numFmtId="0" fontId="37" fillId="0" borderId="20" xfId="0" applyFont="1" applyBorder="1" applyAlignment="1" applyProtection="1">
      <alignment horizontal="center" vertical="center" wrapText="1"/>
      <protection locked="0"/>
    </xf>
    <xf numFmtId="49" fontId="37" fillId="25" borderId="24" xfId="0" applyNumberFormat="1" applyFont="1" applyFill="1" applyBorder="1" applyAlignment="1" applyProtection="1">
      <alignment horizontal="center" vertical="center" wrapText="1"/>
      <protection locked="0"/>
    </xf>
    <xf numFmtId="49" fontId="37" fillId="25" borderId="11" xfId="0" applyNumberFormat="1" applyFont="1" applyFill="1" applyBorder="1" applyAlignment="1" applyProtection="1">
      <alignment horizontal="center" vertical="center" wrapText="1"/>
      <protection locked="0"/>
    </xf>
    <xf numFmtId="0" fontId="37" fillId="0" borderId="11" xfId="0" applyFont="1" applyBorder="1" applyAlignment="1" applyProtection="1">
      <alignment horizontal="center" vertical="center" wrapText="1"/>
      <protection locked="0"/>
    </xf>
    <xf numFmtId="0" fontId="37" fillId="0" borderId="23" xfId="0" applyFont="1" applyBorder="1" applyAlignment="1" applyProtection="1">
      <alignment horizontal="center" vertical="center" wrapText="1"/>
      <protection locked="0"/>
    </xf>
    <xf numFmtId="49" fontId="37" fillId="25" borderId="27" xfId="0" applyNumberFormat="1" applyFont="1" applyFill="1" applyBorder="1" applyAlignment="1" applyProtection="1">
      <alignment horizontal="center" vertical="center" wrapText="1"/>
      <protection locked="0"/>
    </xf>
    <xf numFmtId="49" fontId="37" fillId="25" borderId="0" xfId="0" applyNumberFormat="1" applyFont="1" applyFill="1" applyBorder="1" applyAlignment="1" applyProtection="1">
      <alignment horizontal="center" vertical="center" wrapText="1"/>
      <protection locked="0"/>
    </xf>
    <xf numFmtId="0" fontId="37" fillId="0" borderId="0" xfId="0" applyFont="1" applyBorder="1" applyAlignment="1" applyProtection="1">
      <alignment horizontal="center" vertical="center" wrapText="1"/>
      <protection locked="0"/>
    </xf>
    <xf numFmtId="0" fontId="37" fillId="0" borderId="28" xfId="0" applyFont="1" applyBorder="1" applyAlignment="1" applyProtection="1">
      <alignment horizontal="center" vertical="center" wrapText="1"/>
      <protection locked="0"/>
    </xf>
    <xf numFmtId="49" fontId="27" fillId="25" borderId="10" xfId="0" applyNumberFormat="1" applyFont="1" applyFill="1" applyBorder="1" applyAlignment="1" applyProtection="1">
      <alignment horizontal="left" vertical="center" wrapText="1"/>
      <protection locked="0"/>
    </xf>
    <xf numFmtId="0" fontId="33" fillId="0" borderId="10" xfId="0" applyFont="1" applyBorder="1" applyAlignment="1" applyProtection="1">
      <alignment vertical="center" wrapText="1"/>
      <protection locked="0"/>
    </xf>
    <xf numFmtId="49" fontId="27" fillId="25" borderId="12" xfId="0" applyNumberFormat="1" applyFont="1" applyFill="1" applyBorder="1" applyAlignment="1" applyProtection="1">
      <alignment horizontal="left" vertical="center" wrapText="1"/>
      <protection locked="0"/>
    </xf>
    <xf numFmtId="0" fontId="33" fillId="0" borderId="12" xfId="0" applyFont="1" applyBorder="1" applyAlignment="1" applyProtection="1">
      <alignment vertical="center" wrapText="1"/>
      <protection locked="0"/>
    </xf>
    <xf numFmtId="0" fontId="37" fillId="0" borderId="14" xfId="0" applyFont="1" applyBorder="1" applyAlignment="1" applyProtection="1">
      <alignment vertical="center"/>
    </xf>
    <xf numFmtId="0" fontId="0" fillId="0" borderId="14" xfId="0" applyBorder="1" applyAlignment="1">
      <alignment vertical="center"/>
    </xf>
    <xf numFmtId="0" fontId="0" fillId="0" borderId="15" xfId="0" applyBorder="1" applyAlignment="1">
      <alignment vertical="center"/>
    </xf>
    <xf numFmtId="0" fontId="37" fillId="0" borderId="14" xfId="0" applyFont="1" applyFill="1" applyBorder="1" applyAlignment="1" applyProtection="1">
      <alignment horizontal="left" vertical="center"/>
    </xf>
    <xf numFmtId="49" fontId="51" fillId="25" borderId="21" xfId="50" applyNumberFormat="1" applyFont="1" applyFill="1" applyBorder="1" applyAlignment="1" applyProtection="1">
      <alignment horizontal="center" vertical="center" shrinkToFit="1"/>
      <protection locked="0"/>
    </xf>
    <xf numFmtId="0" fontId="0" fillId="0" borderId="14" xfId="0" applyBorder="1" applyAlignment="1" applyProtection="1">
      <alignment horizontal="center" vertical="center" shrinkToFit="1"/>
      <protection locked="0"/>
    </xf>
    <xf numFmtId="49" fontId="27" fillId="25" borderId="21" xfId="0" applyNumberFormat="1" applyFont="1" applyFill="1" applyBorder="1" applyAlignment="1" applyProtection="1">
      <alignment horizontal="center" vertical="center" shrinkToFit="1"/>
      <protection locked="0"/>
    </xf>
    <xf numFmtId="0" fontId="27" fillId="25" borderId="21" xfId="0" applyNumberFormat="1" applyFont="1" applyFill="1" applyBorder="1" applyAlignment="1" applyProtection="1">
      <alignment horizontal="right" vertical="center" shrinkToFit="1"/>
      <protection locked="0"/>
    </xf>
    <xf numFmtId="0" fontId="0" fillId="0" borderId="14" xfId="0" applyBorder="1" applyAlignment="1" applyProtection="1">
      <alignment horizontal="right" vertical="center" shrinkToFit="1"/>
      <protection locked="0"/>
    </xf>
    <xf numFmtId="0" fontId="37" fillId="26" borderId="10" xfId="0" applyFont="1" applyFill="1" applyBorder="1" applyAlignment="1" applyProtection="1">
      <alignment vertical="center" wrapText="1"/>
    </xf>
    <xf numFmtId="0" fontId="0" fillId="0" borderId="10" xfId="0" applyBorder="1" applyAlignment="1">
      <alignment vertical="center" wrapText="1"/>
    </xf>
    <xf numFmtId="0" fontId="37" fillId="26" borderId="12" xfId="0" applyFont="1" applyFill="1" applyBorder="1" applyAlignment="1">
      <alignment vertical="center" wrapText="1"/>
    </xf>
    <xf numFmtId="0" fontId="0" fillId="0" borderId="12" xfId="0" applyBorder="1" applyAlignment="1">
      <alignment vertical="center" wrapText="1"/>
    </xf>
    <xf numFmtId="164" fontId="37" fillId="26" borderId="12" xfId="41" applyFont="1" applyFill="1" applyBorder="1" applyAlignment="1" applyProtection="1">
      <alignment vertical="center" wrapText="1"/>
    </xf>
    <xf numFmtId="0" fontId="37" fillId="0" borderId="12" xfId="0" applyFont="1" applyBorder="1" applyAlignment="1">
      <alignment vertical="center" wrapText="1"/>
    </xf>
    <xf numFmtId="0" fontId="37" fillId="0" borderId="10" xfId="0" applyFont="1" applyBorder="1" applyAlignment="1">
      <alignment vertical="center" wrapText="1"/>
    </xf>
    <xf numFmtId="0" fontId="38" fillId="0" borderId="10" xfId="0" applyFont="1" applyBorder="1" applyAlignment="1">
      <alignment vertical="center" wrapText="1"/>
    </xf>
    <xf numFmtId="0" fontId="27" fillId="25" borderId="12" xfId="0" applyFont="1" applyFill="1" applyBorder="1" applyAlignment="1" applyProtection="1">
      <alignment vertical="center" wrapText="1"/>
      <protection locked="0"/>
    </xf>
    <xf numFmtId="0" fontId="25" fillId="25" borderId="12" xfId="0" applyFont="1" applyFill="1" applyBorder="1" applyAlignment="1" applyProtection="1">
      <alignment vertical="center" wrapText="1"/>
      <protection locked="0"/>
    </xf>
    <xf numFmtId="0" fontId="27" fillId="25" borderId="10" xfId="0" applyFont="1" applyFill="1" applyBorder="1" applyAlignment="1" applyProtection="1">
      <alignment vertical="center" wrapText="1"/>
      <protection locked="0"/>
    </xf>
    <xf numFmtId="0" fontId="25" fillId="0" borderId="10" xfId="0" applyFont="1" applyBorder="1" applyAlignment="1" applyProtection="1">
      <alignment vertical="center" wrapText="1"/>
      <protection locked="0"/>
    </xf>
    <xf numFmtId="0" fontId="25" fillId="0" borderId="12" xfId="0" applyFont="1" applyBorder="1" applyAlignment="1" applyProtection="1">
      <alignment vertical="center" wrapText="1"/>
      <protection locked="0"/>
    </xf>
    <xf numFmtId="0" fontId="37" fillId="26" borderId="18" xfId="0" applyFont="1" applyFill="1" applyBorder="1" applyAlignment="1">
      <alignment horizontal="center" vertical="center"/>
    </xf>
    <xf numFmtId="0" fontId="48" fillId="26" borderId="26" xfId="0" applyFont="1" applyFill="1" applyBorder="1" applyAlignment="1">
      <alignment horizontal="center" vertical="center"/>
    </xf>
    <xf numFmtId="0" fontId="48" fillId="26" borderId="19" xfId="0" applyFont="1" applyFill="1" applyBorder="1" applyAlignment="1">
      <alignment horizontal="center" vertical="center"/>
    </xf>
    <xf numFmtId="49" fontId="37" fillId="25" borderId="23" xfId="0" applyNumberFormat="1" applyFont="1" applyFill="1" applyBorder="1" applyAlignment="1" applyProtection="1">
      <alignment horizontal="center" vertical="center" wrapText="1"/>
      <protection locked="0"/>
    </xf>
    <xf numFmtId="49" fontId="37" fillId="25" borderId="28" xfId="0" applyNumberFormat="1" applyFont="1" applyFill="1" applyBorder="1" applyAlignment="1" applyProtection="1">
      <alignment horizontal="center" vertical="center" wrapText="1"/>
      <protection locked="0"/>
    </xf>
    <xf numFmtId="49" fontId="37" fillId="25" borderId="20" xfId="0" applyNumberFormat="1" applyFont="1" applyFill="1" applyBorder="1" applyAlignment="1" applyProtection="1">
      <alignment horizontal="center" vertical="center" wrapText="1"/>
      <protection locked="0"/>
    </xf>
    <xf numFmtId="0" fontId="37" fillId="25" borderId="24" xfId="0" applyFont="1" applyFill="1" applyBorder="1" applyAlignment="1" applyProtection="1">
      <alignment horizontal="center" vertical="center" wrapText="1"/>
      <protection locked="0"/>
    </xf>
    <xf numFmtId="0" fontId="37" fillId="25" borderId="11" xfId="0" applyFont="1" applyFill="1" applyBorder="1" applyAlignment="1" applyProtection="1">
      <alignment horizontal="center" vertical="center" wrapText="1"/>
      <protection locked="0"/>
    </xf>
    <xf numFmtId="0" fontId="37" fillId="25" borderId="23" xfId="0" applyFont="1" applyFill="1" applyBorder="1" applyAlignment="1" applyProtection="1">
      <alignment horizontal="center" vertical="center" wrapText="1"/>
      <protection locked="0"/>
    </xf>
    <xf numFmtId="0" fontId="37" fillId="25" borderId="27" xfId="0" applyFont="1" applyFill="1" applyBorder="1" applyAlignment="1" applyProtection="1">
      <alignment horizontal="center" vertical="center" wrapText="1"/>
      <protection locked="0"/>
    </xf>
    <xf numFmtId="0" fontId="37" fillId="25" borderId="0" xfId="0" applyFont="1" applyFill="1" applyBorder="1" applyAlignment="1" applyProtection="1">
      <alignment horizontal="center" vertical="center" wrapText="1"/>
      <protection locked="0"/>
    </xf>
    <xf numFmtId="0" fontId="37" fillId="25" borderId="28" xfId="0" applyFont="1" applyFill="1" applyBorder="1" applyAlignment="1" applyProtection="1">
      <alignment horizontal="center" vertical="center" wrapText="1"/>
      <protection locked="0"/>
    </xf>
    <xf numFmtId="0" fontId="37" fillId="25" borderId="22" xfId="0" applyFont="1" applyFill="1" applyBorder="1" applyAlignment="1" applyProtection="1">
      <alignment horizontal="center" vertical="center" wrapText="1"/>
      <protection locked="0"/>
    </xf>
    <xf numFmtId="0" fontId="37" fillId="25" borderId="10" xfId="0" applyFont="1" applyFill="1" applyBorder="1" applyAlignment="1" applyProtection="1">
      <alignment horizontal="center" vertical="center" wrapText="1"/>
      <protection locked="0"/>
    </xf>
    <xf numFmtId="0" fontId="37" fillId="25" borderId="20" xfId="0" applyFont="1" applyFill="1" applyBorder="1" applyAlignment="1" applyProtection="1">
      <alignment horizontal="center" vertical="center" wrapText="1"/>
      <protection locked="0"/>
    </xf>
    <xf numFmtId="0" fontId="34" fillId="0" borderId="16" xfId="0" applyFont="1" applyFill="1" applyBorder="1" applyAlignment="1" applyProtection="1">
      <alignment horizontal="center" vertical="center"/>
      <protection locked="0"/>
    </xf>
    <xf numFmtId="0" fontId="0" fillId="0" borderId="12" xfId="0" applyBorder="1" applyAlignment="1">
      <alignment horizontal="center" vertical="center"/>
    </xf>
    <xf numFmtId="0" fontId="0" fillId="0" borderId="17" xfId="0" applyBorder="1" applyAlignment="1">
      <alignment horizontal="center" vertical="center"/>
    </xf>
    <xf numFmtId="14" fontId="52" fillId="25" borderId="24" xfId="0" applyNumberFormat="1" applyFont="1" applyFill="1" applyBorder="1" applyAlignment="1" applyProtection="1">
      <alignment horizontal="center" vertical="center" wrapText="1"/>
      <protection locked="0"/>
    </xf>
    <xf numFmtId="14" fontId="52" fillId="0" borderId="11" xfId="0" applyNumberFormat="1" applyFont="1" applyBorder="1" applyAlignment="1" applyProtection="1">
      <alignment horizontal="center" vertical="center" wrapText="1"/>
      <protection locked="0"/>
    </xf>
    <xf numFmtId="14" fontId="52" fillId="0" borderId="23" xfId="0" applyNumberFormat="1" applyFont="1" applyBorder="1" applyAlignment="1" applyProtection="1">
      <alignment horizontal="center" vertical="center" wrapText="1"/>
      <protection locked="0"/>
    </xf>
    <xf numFmtId="14" fontId="52" fillId="25" borderId="27" xfId="0" applyNumberFormat="1" applyFont="1" applyFill="1" applyBorder="1" applyAlignment="1" applyProtection="1">
      <alignment horizontal="center" vertical="center" wrapText="1"/>
      <protection locked="0"/>
    </xf>
    <xf numFmtId="14" fontId="52" fillId="25" borderId="0" xfId="0" applyNumberFormat="1" applyFont="1" applyFill="1" applyBorder="1" applyAlignment="1" applyProtection="1">
      <alignment horizontal="center" vertical="center" wrapText="1"/>
      <protection locked="0"/>
    </xf>
    <xf numFmtId="14" fontId="52" fillId="25" borderId="28" xfId="0" applyNumberFormat="1" applyFont="1" applyFill="1" applyBorder="1" applyAlignment="1" applyProtection="1">
      <alignment horizontal="center" vertical="center" wrapText="1"/>
      <protection locked="0"/>
    </xf>
    <xf numFmtId="14" fontId="52" fillId="25" borderId="22" xfId="0" applyNumberFormat="1" applyFont="1" applyFill="1" applyBorder="1" applyAlignment="1" applyProtection="1">
      <alignment horizontal="center" vertical="center" wrapText="1"/>
      <protection locked="0"/>
    </xf>
    <xf numFmtId="14" fontId="52" fillId="25" borderId="10" xfId="0" applyNumberFormat="1" applyFont="1" applyFill="1" applyBorder="1" applyAlignment="1" applyProtection="1">
      <alignment horizontal="center" vertical="center" wrapText="1"/>
      <protection locked="0"/>
    </xf>
    <xf numFmtId="14" fontId="52" fillId="25" borderId="20" xfId="0" applyNumberFormat="1" applyFont="1" applyFill="1" applyBorder="1" applyAlignment="1" applyProtection="1">
      <alignment horizontal="center" vertical="center" wrapText="1"/>
      <protection locked="0"/>
    </xf>
    <xf numFmtId="0" fontId="37" fillId="0" borderId="24" xfId="0" applyFont="1" applyBorder="1" applyAlignment="1">
      <alignment horizontal="center" vertical="center" wrapText="1"/>
    </xf>
    <xf numFmtId="0" fontId="38" fillId="0" borderId="11" xfId="0" applyFont="1" applyBorder="1" applyAlignment="1">
      <alignment wrapText="1"/>
    </xf>
    <xf numFmtId="0" fontId="38" fillId="0" borderId="23" xfId="0" applyFont="1" applyBorder="1" applyAlignment="1">
      <alignment wrapText="1"/>
    </xf>
    <xf numFmtId="0" fontId="38" fillId="0" borderId="27" xfId="0" applyFont="1" applyBorder="1" applyAlignment="1">
      <alignment wrapText="1"/>
    </xf>
    <xf numFmtId="0" fontId="38" fillId="0" borderId="0" xfId="0" applyFont="1" applyAlignment="1">
      <alignment wrapText="1"/>
    </xf>
    <xf numFmtId="0" fontId="38" fillId="0" borderId="28" xfId="0" applyFont="1" applyBorder="1" applyAlignment="1">
      <alignment wrapText="1"/>
    </xf>
    <xf numFmtId="0" fontId="38" fillId="0" borderId="22" xfId="0" applyFont="1" applyBorder="1" applyAlignment="1">
      <alignment wrapText="1"/>
    </xf>
    <xf numFmtId="0" fontId="38" fillId="0" borderId="10" xfId="0" applyFont="1" applyBorder="1" applyAlignment="1">
      <alignment wrapText="1"/>
    </xf>
    <xf numFmtId="0" fontId="38" fillId="0" borderId="20" xfId="0" applyFont="1" applyBorder="1" applyAlignment="1">
      <alignment wrapText="1"/>
    </xf>
    <xf numFmtId="0" fontId="38" fillId="0" borderId="11" xfId="0" applyFont="1" applyBorder="1" applyAlignment="1">
      <alignment horizontal="center" vertical="center" wrapText="1"/>
    </xf>
    <xf numFmtId="0" fontId="38" fillId="0" borderId="23" xfId="0" applyFont="1" applyBorder="1" applyAlignment="1">
      <alignment horizontal="center" vertical="center" wrapText="1"/>
    </xf>
    <xf numFmtId="0" fontId="38" fillId="0" borderId="27" xfId="0" applyFont="1" applyBorder="1" applyAlignment="1">
      <alignment horizontal="center" vertical="center" wrapText="1"/>
    </xf>
    <xf numFmtId="0" fontId="38" fillId="0" borderId="0" xfId="0" applyFont="1" applyBorder="1" applyAlignment="1">
      <alignment horizontal="center" vertical="center" wrapText="1"/>
    </xf>
    <xf numFmtId="0" fontId="38" fillId="0" borderId="28" xfId="0" applyFont="1" applyBorder="1" applyAlignment="1">
      <alignment horizontal="center" vertical="center" wrapText="1"/>
    </xf>
    <xf numFmtId="0" fontId="38" fillId="0" borderId="22" xfId="0" applyFont="1" applyBorder="1" applyAlignment="1">
      <alignment horizontal="center" vertical="center" wrapText="1"/>
    </xf>
    <xf numFmtId="0" fontId="38" fillId="0" borderId="10" xfId="0" applyFont="1" applyBorder="1" applyAlignment="1">
      <alignment horizontal="center" vertical="center" wrapText="1"/>
    </xf>
    <xf numFmtId="0" fontId="38" fillId="0" borderId="20" xfId="0" applyFont="1" applyBorder="1" applyAlignment="1">
      <alignment horizontal="center" vertical="center" wrapText="1"/>
    </xf>
    <xf numFmtId="0" fontId="37" fillId="0" borderId="11" xfId="0" applyFont="1" applyBorder="1" applyAlignment="1"/>
    <xf numFmtId="0" fontId="38" fillId="0" borderId="11" xfId="0" applyFont="1" applyBorder="1" applyAlignment="1"/>
    <xf numFmtId="0" fontId="38" fillId="0" borderId="23" xfId="0" applyFont="1" applyBorder="1" applyAlignment="1"/>
    <xf numFmtId="0" fontId="37" fillId="0" borderId="27" xfId="0" applyFont="1" applyBorder="1" applyAlignment="1">
      <alignment horizontal="center" vertical="center" wrapText="1"/>
    </xf>
    <xf numFmtId="0" fontId="37" fillId="0" borderId="0" xfId="0" applyFont="1" applyBorder="1" applyAlignment="1"/>
    <xf numFmtId="0" fontId="38" fillId="0" borderId="0" xfId="0" applyFont="1" applyAlignment="1"/>
    <xf numFmtId="0" fontId="38" fillId="0" borderId="28" xfId="0" applyFont="1" applyBorder="1" applyAlignment="1"/>
    <xf numFmtId="0" fontId="37" fillId="0" borderId="22" xfId="0" applyFont="1" applyBorder="1" applyAlignment="1"/>
    <xf numFmtId="0" fontId="37" fillId="0" borderId="10" xfId="0" applyFont="1" applyBorder="1" applyAlignment="1"/>
    <xf numFmtId="0" fontId="38" fillId="0" borderId="10" xfId="0" applyFont="1" applyBorder="1" applyAlignment="1"/>
    <xf numFmtId="0" fontId="38" fillId="0" borderId="20" xfId="0" applyFont="1" applyBorder="1" applyAlignment="1"/>
    <xf numFmtId="0" fontId="27" fillId="27" borderId="29" xfId="0" applyFont="1" applyFill="1" applyBorder="1" applyAlignment="1" applyProtection="1">
      <alignment vertical="center"/>
      <protection locked="0"/>
    </xf>
    <xf numFmtId="0" fontId="33" fillId="27" borderId="30" xfId="0" applyFont="1" applyFill="1" applyBorder="1" applyAlignment="1" applyProtection="1">
      <alignment vertical="center"/>
      <protection locked="0"/>
    </xf>
    <xf numFmtId="0" fontId="33" fillId="27" borderId="31" xfId="0" applyFont="1" applyFill="1" applyBorder="1" applyAlignment="1" applyProtection="1">
      <alignment vertical="center"/>
      <protection locked="0"/>
    </xf>
    <xf numFmtId="0" fontId="50" fillId="0" borderId="0" xfId="0" applyFont="1" applyBorder="1" applyAlignment="1">
      <alignment horizontal="center" vertical="top"/>
    </xf>
    <xf numFmtId="49" fontId="27" fillId="24" borderId="21" xfId="0" applyNumberFormat="1" applyFont="1" applyFill="1" applyBorder="1" applyAlignment="1" applyProtection="1">
      <alignment horizontal="left" vertical="center" shrinkToFit="1"/>
      <protection locked="0"/>
    </xf>
    <xf numFmtId="49" fontId="27" fillId="0" borderId="14" xfId="0" applyNumberFormat="1" applyFont="1" applyBorder="1" applyAlignment="1" applyProtection="1">
      <alignment horizontal="left" vertical="center" shrinkToFit="1"/>
      <protection locked="0"/>
    </xf>
    <xf numFmtId="0" fontId="33" fillId="0" borderId="14" xfId="0" applyFont="1" applyBorder="1" applyAlignment="1" applyProtection="1">
      <alignment horizontal="left" vertical="center" shrinkToFit="1"/>
      <protection locked="0"/>
    </xf>
    <xf numFmtId="49" fontId="27" fillId="24" borderId="21" xfId="0" applyNumberFormat="1" applyFont="1" applyFill="1" applyBorder="1" applyAlignment="1" applyProtection="1">
      <alignment vertical="center" shrinkToFit="1"/>
      <protection locked="0"/>
    </xf>
    <xf numFmtId="49" fontId="27" fillId="0" borderId="14" xfId="0" applyNumberFormat="1" applyFont="1" applyBorder="1" applyAlignment="1" applyProtection="1">
      <alignment vertical="center" shrinkToFit="1"/>
      <protection locked="0"/>
    </xf>
    <xf numFmtId="0" fontId="33" fillId="0" borderId="14" xfId="0" applyFont="1" applyBorder="1" applyAlignment="1" applyProtection="1">
      <alignment vertical="center" shrinkToFit="1"/>
      <protection locked="0"/>
    </xf>
    <xf numFmtId="0" fontId="37" fillId="0" borderId="16" xfId="0" applyFont="1" applyBorder="1" applyAlignment="1">
      <alignment horizontal="center" vertical="center" wrapText="1"/>
    </xf>
    <xf numFmtId="0" fontId="37" fillId="0" borderId="12" xfId="0" applyFont="1" applyBorder="1" applyAlignment="1">
      <alignment horizontal="center" vertical="center"/>
    </xf>
    <xf numFmtId="0" fontId="37" fillId="0" borderId="17" xfId="0" applyFont="1" applyBorder="1" applyAlignment="1">
      <alignment horizontal="center" vertical="center"/>
    </xf>
    <xf numFmtId="0" fontId="37" fillId="26" borderId="16" xfId="0" applyFont="1" applyFill="1" applyBorder="1" applyAlignment="1">
      <alignment horizontal="center" vertical="center" wrapText="1"/>
    </xf>
    <xf numFmtId="0" fontId="37" fillId="26" borderId="12" xfId="0" applyFont="1" applyFill="1" applyBorder="1" applyAlignment="1">
      <alignment horizontal="center" vertical="center" wrapText="1"/>
    </xf>
    <xf numFmtId="0" fontId="37" fillId="26" borderId="17" xfId="0" applyFont="1" applyFill="1" applyBorder="1" applyAlignment="1">
      <alignment horizontal="center" vertical="center" wrapText="1"/>
    </xf>
    <xf numFmtId="0" fontId="37" fillId="26" borderId="16" xfId="0" applyFont="1" applyFill="1" applyBorder="1" applyAlignment="1">
      <alignment horizontal="center" vertical="center" shrinkToFit="1"/>
    </xf>
    <xf numFmtId="0" fontId="37" fillId="26" borderId="17" xfId="0" applyFont="1" applyFill="1" applyBorder="1" applyAlignment="1">
      <alignment horizontal="center" vertical="center" shrinkToFit="1"/>
    </xf>
    <xf numFmtId="49" fontId="27" fillId="25" borderId="0" xfId="48" applyNumberFormat="1" applyFont="1" applyFill="1" applyBorder="1" applyAlignment="1" applyProtection="1">
      <alignment vertical="center" shrinkToFit="1"/>
      <protection locked="0"/>
    </xf>
    <xf numFmtId="0" fontId="33" fillId="0" borderId="0" xfId="0" applyFont="1" applyAlignment="1" applyProtection="1">
      <alignment vertical="center" shrinkToFit="1"/>
      <protection locked="0"/>
    </xf>
    <xf numFmtId="49" fontId="27" fillId="25" borderId="14" xfId="0" applyNumberFormat="1" applyFont="1" applyFill="1" applyBorder="1" applyAlignment="1" applyProtection="1">
      <alignment vertical="center" shrinkToFit="1"/>
      <protection locked="0"/>
    </xf>
    <xf numFmtId="49" fontId="33" fillId="0" borderId="14" xfId="0" applyNumberFormat="1" applyFont="1" applyBorder="1" applyAlignment="1" applyProtection="1">
      <alignment vertical="center" shrinkToFit="1"/>
      <protection locked="0"/>
    </xf>
    <xf numFmtId="0" fontId="27" fillId="0" borderId="0" xfId="0" applyFont="1" applyFill="1" applyAlignment="1">
      <alignment vertical="center"/>
    </xf>
    <xf numFmtId="0" fontId="33" fillId="0" borderId="0" xfId="0" applyFont="1" applyAlignment="1">
      <alignment vertical="center"/>
    </xf>
    <xf numFmtId="0" fontId="27" fillId="26" borderId="0" xfId="0" applyFont="1" applyFill="1" applyBorder="1" applyAlignment="1">
      <alignment horizontal="left"/>
    </xf>
    <xf numFmtId="0" fontId="33" fillId="0" borderId="0" xfId="0" applyFont="1" applyAlignment="1"/>
    <xf numFmtId="0" fontId="27" fillId="0" borderId="13" xfId="0" applyFont="1" applyBorder="1" applyAlignment="1" applyProtection="1">
      <alignment vertical="center"/>
      <protection locked="0"/>
    </xf>
    <xf numFmtId="0" fontId="33" fillId="0" borderId="13" xfId="0" applyFont="1" applyBorder="1" applyAlignment="1" applyProtection="1">
      <alignment vertical="center"/>
      <protection locked="0"/>
    </xf>
    <xf numFmtId="0" fontId="33" fillId="25" borderId="13" xfId="0" applyFont="1" applyFill="1" applyBorder="1" applyAlignment="1" applyProtection="1">
      <alignment vertical="center"/>
      <protection locked="0"/>
    </xf>
    <xf numFmtId="0" fontId="27" fillId="0" borderId="13" xfId="0" applyFont="1" applyBorder="1" applyAlignment="1">
      <alignment vertical="center"/>
    </xf>
    <xf numFmtId="0" fontId="33" fillId="0" borderId="13" xfId="0" applyFont="1" applyBorder="1" applyAlignment="1">
      <alignment vertical="center"/>
    </xf>
    <xf numFmtId="0" fontId="37" fillId="0" borderId="18" xfId="0" applyFont="1" applyBorder="1" applyAlignment="1">
      <alignment horizontal="center" vertical="center"/>
    </xf>
    <xf numFmtId="0" fontId="37" fillId="0" borderId="26" xfId="0" applyFont="1" applyBorder="1" applyAlignment="1">
      <alignment horizontal="center" vertical="center"/>
    </xf>
    <xf numFmtId="0" fontId="37" fillId="0" borderId="19" xfId="0" applyFont="1" applyBorder="1" applyAlignment="1"/>
    <xf numFmtId="0" fontId="53" fillId="0" borderId="0" xfId="0" applyFont="1" applyBorder="1" applyAlignment="1">
      <alignment horizontal="center" vertical="center"/>
    </xf>
    <xf numFmtId="0" fontId="54" fillId="0" borderId="0" xfId="0" applyFont="1" applyBorder="1" applyAlignment="1">
      <alignment vertical="center"/>
    </xf>
    <xf numFmtId="0" fontId="38" fillId="0" borderId="27" xfId="0" applyFont="1" applyBorder="1" applyAlignment="1"/>
    <xf numFmtId="0" fontId="38" fillId="0" borderId="0" xfId="0" applyFont="1" applyBorder="1" applyAlignment="1"/>
    <xf numFmtId="0" fontId="38" fillId="0" borderId="22" xfId="0" applyFont="1" applyBorder="1" applyAlignment="1"/>
    <xf numFmtId="0" fontId="32" fillId="26" borderId="18" xfId="0" applyFont="1" applyFill="1" applyBorder="1" applyAlignment="1">
      <alignment horizontal="center" vertical="center"/>
    </xf>
    <xf numFmtId="0" fontId="32" fillId="26" borderId="26" xfId="0" applyFont="1" applyFill="1" applyBorder="1" applyAlignment="1">
      <alignment horizontal="center" vertical="center"/>
    </xf>
    <xf numFmtId="0" fontId="32" fillId="26" borderId="19" xfId="0" applyFont="1" applyFill="1" applyBorder="1" applyAlignment="1">
      <alignment horizontal="center" vertical="center"/>
    </xf>
    <xf numFmtId="14" fontId="52" fillId="25" borderId="11" xfId="0" applyNumberFormat="1" applyFont="1" applyFill="1" applyBorder="1" applyAlignment="1" applyProtection="1">
      <alignment horizontal="center" vertical="center" wrapText="1"/>
      <protection locked="0"/>
    </xf>
    <xf numFmtId="14" fontId="52" fillId="25" borderId="23" xfId="0" applyNumberFormat="1" applyFont="1" applyFill="1" applyBorder="1" applyAlignment="1" applyProtection="1">
      <alignment horizontal="center" vertical="center" wrapText="1"/>
      <protection locked="0"/>
    </xf>
    <xf numFmtId="49" fontId="48" fillId="25" borderId="24" xfId="0" applyNumberFormat="1" applyFont="1" applyFill="1" applyBorder="1" applyAlignment="1">
      <alignment horizontal="center" vertical="center" wrapText="1"/>
    </xf>
    <xf numFmtId="49" fontId="48" fillId="25" borderId="11" xfId="0" applyNumberFormat="1" applyFont="1" applyFill="1" applyBorder="1" applyAlignment="1">
      <alignment horizontal="center" vertical="center" wrapText="1"/>
    </xf>
    <xf numFmtId="49" fontId="48" fillId="25" borderId="23" xfId="0" applyNumberFormat="1" applyFont="1" applyFill="1" applyBorder="1" applyAlignment="1">
      <alignment horizontal="center" vertical="center" wrapText="1"/>
    </xf>
    <xf numFmtId="49" fontId="48" fillId="25" borderId="27" xfId="0" applyNumberFormat="1" applyFont="1" applyFill="1" applyBorder="1" applyAlignment="1">
      <alignment horizontal="center" vertical="center" wrapText="1"/>
    </xf>
    <xf numFmtId="49" fontId="48" fillId="25" borderId="0" xfId="0" applyNumberFormat="1" applyFont="1" applyFill="1" applyBorder="1" applyAlignment="1">
      <alignment horizontal="center" vertical="center" wrapText="1"/>
    </xf>
    <xf numFmtId="49" fontId="48" fillId="25" borderId="28" xfId="0" applyNumberFormat="1" applyFont="1" applyFill="1" applyBorder="1" applyAlignment="1">
      <alignment horizontal="center" vertical="center" wrapText="1"/>
    </xf>
    <xf numFmtId="49" fontId="48" fillId="25" borderId="22" xfId="0" applyNumberFormat="1" applyFont="1" applyFill="1" applyBorder="1" applyAlignment="1">
      <alignment horizontal="center" vertical="center" wrapText="1"/>
    </xf>
    <xf numFmtId="49" fontId="48" fillId="25" borderId="10" xfId="0" applyNumberFormat="1" applyFont="1" applyFill="1" applyBorder="1" applyAlignment="1">
      <alignment horizontal="center" vertical="center" wrapText="1"/>
    </xf>
    <xf numFmtId="49" fontId="48" fillId="25" borderId="20" xfId="0" applyNumberFormat="1" applyFont="1" applyFill="1" applyBorder="1" applyAlignment="1">
      <alignment horizontal="center" vertical="center" wrapText="1"/>
    </xf>
    <xf numFmtId="14" fontId="52" fillId="25" borderId="24" xfId="0" applyNumberFormat="1" applyFont="1" applyFill="1" applyBorder="1" applyAlignment="1">
      <alignment horizontal="center" vertical="center" wrapText="1"/>
    </xf>
    <xf numFmtId="14" fontId="52" fillId="0" borderId="11" xfId="0" applyNumberFormat="1" applyFont="1" applyBorder="1" applyAlignment="1">
      <alignment horizontal="center" vertical="center" wrapText="1"/>
    </xf>
    <xf numFmtId="14" fontId="52" fillId="0" borderId="23" xfId="0" applyNumberFormat="1" applyFont="1" applyBorder="1" applyAlignment="1">
      <alignment horizontal="center" vertical="center" wrapText="1"/>
    </xf>
    <xf numFmtId="14" fontId="52" fillId="25" borderId="27" xfId="0" applyNumberFormat="1" applyFont="1" applyFill="1" applyBorder="1" applyAlignment="1">
      <alignment horizontal="center" vertical="center" wrapText="1"/>
    </xf>
    <xf numFmtId="14" fontId="52" fillId="25" borderId="0" xfId="0" applyNumberFormat="1" applyFont="1" applyFill="1" applyBorder="1" applyAlignment="1">
      <alignment horizontal="center" vertical="center" wrapText="1"/>
    </xf>
    <xf numFmtId="14" fontId="52" fillId="25" borderId="28" xfId="0" applyNumberFormat="1" applyFont="1" applyFill="1" applyBorder="1" applyAlignment="1">
      <alignment horizontal="center" vertical="center" wrapText="1"/>
    </xf>
    <xf numFmtId="14" fontId="52" fillId="25" borderId="22" xfId="0" applyNumberFormat="1" applyFont="1" applyFill="1" applyBorder="1" applyAlignment="1">
      <alignment horizontal="center" vertical="center" wrapText="1"/>
    </xf>
    <xf numFmtId="14" fontId="52" fillId="25" borderId="10" xfId="0" applyNumberFormat="1" applyFont="1" applyFill="1" applyBorder="1" applyAlignment="1">
      <alignment horizontal="center" vertical="center" wrapText="1"/>
    </xf>
    <xf numFmtId="14" fontId="52" fillId="25" borderId="20" xfId="0" applyNumberFormat="1" applyFont="1" applyFill="1" applyBorder="1" applyAlignment="1">
      <alignment horizontal="center" vertical="center" wrapText="1"/>
    </xf>
    <xf numFmtId="49" fontId="37" fillId="25" borderId="24" xfId="0" applyNumberFormat="1" applyFont="1" applyFill="1" applyBorder="1" applyAlignment="1">
      <alignment horizontal="center" vertical="center" wrapText="1"/>
    </xf>
    <xf numFmtId="49" fontId="37" fillId="25" borderId="11" xfId="0" applyNumberFormat="1" applyFont="1" applyFill="1" applyBorder="1" applyAlignment="1">
      <alignment horizontal="center" vertical="center" wrapText="1"/>
    </xf>
    <xf numFmtId="49" fontId="37" fillId="25" borderId="23" xfId="0" applyNumberFormat="1" applyFont="1" applyFill="1" applyBorder="1" applyAlignment="1">
      <alignment horizontal="center" vertical="center" wrapText="1"/>
    </xf>
    <xf numFmtId="0" fontId="48" fillId="0" borderId="11" xfId="0" applyFont="1" applyBorder="1" applyAlignment="1">
      <alignment horizontal="center" vertical="center" wrapText="1"/>
    </xf>
    <xf numFmtId="0" fontId="48" fillId="0" borderId="23" xfId="0" applyFont="1" applyBorder="1" applyAlignment="1">
      <alignment horizontal="center" vertical="center" wrapText="1"/>
    </xf>
    <xf numFmtId="0" fontId="48" fillId="0" borderId="0" xfId="0" applyFont="1" applyBorder="1" applyAlignment="1">
      <alignment horizontal="center" vertical="center" wrapText="1"/>
    </xf>
    <xf numFmtId="0" fontId="48" fillId="0" borderId="28" xfId="0" applyFont="1" applyBorder="1" applyAlignment="1">
      <alignment horizontal="center" vertical="center" wrapText="1"/>
    </xf>
    <xf numFmtId="0" fontId="48" fillId="0" borderId="10" xfId="0" applyFont="1" applyBorder="1" applyAlignment="1">
      <alignment horizontal="center" vertical="center" wrapText="1"/>
    </xf>
    <xf numFmtId="0" fontId="48" fillId="0" borderId="20" xfId="0" applyFont="1" applyBorder="1" applyAlignment="1">
      <alignment horizontal="center" vertical="center" wrapText="1"/>
    </xf>
    <xf numFmtId="0" fontId="48" fillId="25" borderId="24" xfId="0" applyFont="1" applyFill="1" applyBorder="1" applyAlignment="1">
      <alignment horizontal="center" vertical="center" wrapText="1"/>
    </xf>
    <xf numFmtId="0" fontId="48" fillId="25" borderId="11" xfId="0" applyFont="1" applyFill="1" applyBorder="1" applyAlignment="1">
      <alignment horizontal="center" vertical="center" wrapText="1"/>
    </xf>
    <xf numFmtId="0" fontId="48" fillId="25" borderId="23" xfId="0" applyFont="1" applyFill="1" applyBorder="1" applyAlignment="1">
      <alignment horizontal="center" vertical="center" wrapText="1"/>
    </xf>
    <xf numFmtId="0" fontId="48" fillId="25" borderId="27" xfId="0" applyFont="1" applyFill="1" applyBorder="1" applyAlignment="1">
      <alignment horizontal="center" vertical="center" wrapText="1"/>
    </xf>
    <xf numFmtId="0" fontId="48" fillId="25" borderId="0" xfId="0" applyFont="1" applyFill="1" applyBorder="1" applyAlignment="1">
      <alignment horizontal="center" vertical="center" wrapText="1"/>
    </xf>
    <xf numFmtId="0" fontId="48" fillId="25" borderId="28" xfId="0" applyFont="1" applyFill="1" applyBorder="1" applyAlignment="1">
      <alignment horizontal="center" vertical="center" wrapText="1"/>
    </xf>
    <xf numFmtId="0" fontId="48" fillId="25" borderId="22" xfId="0" applyFont="1" applyFill="1" applyBorder="1" applyAlignment="1">
      <alignment horizontal="center" vertical="center" wrapText="1"/>
    </xf>
    <xf numFmtId="0" fontId="48" fillId="25" borderId="10" xfId="0" applyFont="1" applyFill="1" applyBorder="1" applyAlignment="1">
      <alignment horizontal="center" vertical="center" wrapText="1"/>
    </xf>
    <xf numFmtId="0" fontId="48" fillId="25" borderId="20" xfId="0" applyFont="1" applyFill="1" applyBorder="1" applyAlignment="1">
      <alignment horizontal="center" vertical="center" wrapText="1"/>
    </xf>
    <xf numFmtId="49" fontId="27" fillId="25" borderId="10" xfId="0" applyNumberFormat="1" applyFont="1" applyFill="1" applyBorder="1" applyAlignment="1">
      <alignment horizontal="left" vertical="center" wrapText="1"/>
    </xf>
    <xf numFmtId="0" fontId="33" fillId="0" borderId="10" xfId="0" applyFont="1" applyBorder="1" applyAlignment="1">
      <alignment vertical="center" wrapText="1"/>
    </xf>
    <xf numFmtId="0" fontId="33" fillId="25" borderId="12" xfId="0" applyFont="1" applyFill="1" applyBorder="1" applyAlignment="1">
      <alignment vertical="center" wrapText="1"/>
    </xf>
    <xf numFmtId="0" fontId="0" fillId="25" borderId="12" xfId="0" applyFill="1" applyBorder="1" applyAlignment="1">
      <alignment vertical="center" wrapText="1"/>
    </xf>
    <xf numFmtId="49" fontId="27" fillId="25" borderId="12" xfId="0" applyNumberFormat="1" applyFont="1" applyFill="1" applyBorder="1" applyAlignment="1">
      <alignment horizontal="left" vertical="center" wrapText="1"/>
    </xf>
    <xf numFmtId="0" fontId="33" fillId="0" borderId="12" xfId="0" applyFont="1" applyBorder="1" applyAlignment="1">
      <alignment vertical="center" wrapText="1"/>
    </xf>
    <xf numFmtId="49" fontId="27" fillId="24" borderId="21" xfId="0" applyNumberFormat="1" applyFont="1" applyFill="1" applyBorder="1" applyAlignment="1">
      <alignment vertical="center" shrinkToFit="1"/>
    </xf>
    <xf numFmtId="49" fontId="27" fillId="0" borderId="14" xfId="0" applyNumberFormat="1" applyFont="1" applyBorder="1" applyAlignment="1">
      <alignment vertical="center" shrinkToFit="1"/>
    </xf>
    <xf numFmtId="0" fontId="33" fillId="0" borderId="14" xfId="0" applyFont="1" applyBorder="1" applyAlignment="1">
      <alignment vertical="center" shrinkToFit="1"/>
    </xf>
    <xf numFmtId="0" fontId="27" fillId="25" borderId="21" xfId="0" applyNumberFormat="1" applyFont="1" applyFill="1" applyBorder="1" applyAlignment="1" applyProtection="1">
      <alignment horizontal="right" vertical="center" shrinkToFit="1"/>
    </xf>
    <xf numFmtId="0" fontId="0" fillId="0" borderId="14" xfId="0" applyBorder="1" applyAlignment="1">
      <alignment horizontal="right" vertical="center" shrinkToFit="1"/>
    </xf>
    <xf numFmtId="0" fontId="33" fillId="25" borderId="10" xfId="0" applyFont="1" applyFill="1" applyBorder="1" applyAlignment="1">
      <alignment vertical="center" wrapText="1"/>
    </xf>
    <xf numFmtId="49" fontId="27" fillId="24" borderId="21" xfId="0" applyNumberFormat="1" applyFont="1" applyFill="1" applyBorder="1" applyAlignment="1">
      <alignment horizontal="left" vertical="center" shrinkToFit="1"/>
    </xf>
    <xf numFmtId="49" fontId="27" fillId="0" borderId="14" xfId="0" applyNumberFormat="1" applyFont="1" applyBorder="1" applyAlignment="1">
      <alignment horizontal="left" vertical="center" shrinkToFit="1"/>
    </xf>
    <xf numFmtId="0" fontId="33" fillId="0" borderId="14" xfId="0" applyFont="1" applyBorder="1" applyAlignment="1">
      <alignment horizontal="left" vertical="center" shrinkToFit="1"/>
    </xf>
    <xf numFmtId="49" fontId="27" fillId="25" borderId="21" xfId="0" applyNumberFormat="1" applyFont="1" applyFill="1" applyBorder="1" applyAlignment="1">
      <alignment horizontal="center" vertical="center" shrinkToFit="1"/>
    </xf>
    <xf numFmtId="0" fontId="0" fillId="0" borderId="14" xfId="0" applyBorder="1" applyAlignment="1">
      <alignment horizontal="center" vertical="center" shrinkToFit="1"/>
    </xf>
    <xf numFmtId="49" fontId="27" fillId="25" borderId="14" xfId="0" applyNumberFormat="1" applyFont="1" applyFill="1" applyBorder="1" applyAlignment="1" applyProtection="1">
      <alignment vertical="center" shrinkToFit="1"/>
    </xf>
    <xf numFmtId="49" fontId="27" fillId="25" borderId="14" xfId="0" applyNumberFormat="1" applyFont="1" applyFill="1" applyBorder="1" applyAlignment="1">
      <alignment vertical="center" shrinkToFit="1"/>
    </xf>
    <xf numFmtId="49" fontId="33" fillId="0" borderId="14" xfId="0" applyNumberFormat="1" applyFont="1" applyBorder="1" applyAlignment="1">
      <alignment vertical="center" shrinkToFit="1"/>
    </xf>
    <xf numFmtId="0" fontId="33" fillId="25" borderId="13" xfId="0" applyFont="1" applyFill="1" applyBorder="1" applyAlignment="1">
      <alignment vertical="center"/>
    </xf>
    <xf numFmtId="49" fontId="51" fillId="25" borderId="21" xfId="50" applyNumberFormat="1" applyFont="1" applyFill="1" applyBorder="1" applyAlignment="1">
      <alignment horizontal="center" vertical="center" shrinkToFit="1"/>
    </xf>
    <xf numFmtId="0" fontId="27" fillId="27" borderId="29" xfId="0" applyFont="1" applyFill="1" applyBorder="1" applyAlignment="1">
      <alignment vertical="center"/>
    </xf>
    <xf numFmtId="0" fontId="33" fillId="27" borderId="30" xfId="0" applyFont="1" applyFill="1" applyBorder="1" applyAlignment="1">
      <alignment vertical="center"/>
    </xf>
    <xf numFmtId="0" fontId="33" fillId="27" borderId="31" xfId="0" applyFont="1" applyFill="1" applyBorder="1" applyAlignment="1">
      <alignment vertical="center"/>
    </xf>
    <xf numFmtId="49" fontId="27" fillId="25" borderId="0" xfId="48" applyNumberFormat="1" applyFont="1" applyFill="1" applyBorder="1" applyAlignment="1" applyProtection="1">
      <alignment vertical="center" shrinkToFit="1"/>
    </xf>
    <xf numFmtId="49" fontId="27" fillId="25" borderId="0" xfId="48" applyNumberFormat="1" applyFont="1" applyFill="1" applyBorder="1" applyAlignment="1">
      <alignment vertical="center" shrinkToFit="1"/>
    </xf>
    <xf numFmtId="0" fontId="33" fillId="0" borderId="0" xfId="0" applyFont="1" applyAlignment="1">
      <alignment vertical="center" shrinkToFi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50" builtinId="8"/>
    <cellStyle name="ハイパーリンク 2" xfId="2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通貨" xfId="41" builtinId="7"/>
    <cellStyle name="入力" xfId="42" builtinId="20" customBuiltin="1"/>
    <cellStyle name="標準" xfId="0" builtinId="0"/>
    <cellStyle name="標準 2" xfId="43"/>
    <cellStyle name="標準 2 2" xfId="48"/>
    <cellStyle name="標準 3" xfId="44"/>
    <cellStyle name="標準 4" xfId="45"/>
    <cellStyle name="標準 5" xfId="47"/>
    <cellStyle name="標準_08依頼書_成分表 例" xfId="49"/>
    <cellStyle name="良い" xfId="46" builtinId="26" customBuiltin="1"/>
  </cellStyles>
  <dxfs count="0"/>
  <tableStyles count="0" defaultTableStyle="TableStyleMedium2" defaultPivotStyle="PivotStyleLight16"/>
  <colors>
    <mruColors>
      <color rgb="FFFFFFCC"/>
      <color rgb="FF0000FF"/>
      <color rgb="FFCCFFCC"/>
      <color rgb="FF333399"/>
      <color rgb="FF6600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42</xdr:col>
      <xdr:colOff>148167</xdr:colOff>
      <xdr:row>2</xdr:row>
      <xdr:rowOff>95251</xdr:rowOff>
    </xdr:from>
    <xdr:to>
      <xdr:col>49</xdr:col>
      <xdr:colOff>127002</xdr:colOff>
      <xdr:row>18</xdr:row>
      <xdr:rowOff>133351</xdr:rowOff>
    </xdr:to>
    <xdr:sp macro="" textlink="">
      <xdr:nvSpPr>
        <xdr:cNvPr id="45" name="AutoShape 3"/>
        <xdr:cNvSpPr>
          <a:spLocks noChangeArrowheads="1"/>
        </xdr:cNvSpPr>
      </xdr:nvSpPr>
      <xdr:spPr bwMode="auto">
        <a:xfrm>
          <a:off x="9059334" y="518584"/>
          <a:ext cx="2349501" cy="2874434"/>
        </a:xfrm>
        <a:prstGeom prst="roundRect">
          <a:avLst>
            <a:gd name="adj" fmla="val 16667"/>
          </a:avLst>
        </a:prstGeom>
        <a:solidFill>
          <a:schemeClr val="accent4">
            <a:lumMod val="20000"/>
            <a:lumOff val="80000"/>
            <a:alpha val="50000"/>
          </a:schemeClr>
        </a:solidFill>
        <a:ln w="15875" algn="ctr">
          <a:solidFill>
            <a:srgbClr val="FF6600"/>
          </a:solidFill>
          <a:round/>
          <a:headEnd/>
          <a:tailEnd/>
        </a:ln>
      </xdr:spPr>
    </xdr:sp>
    <xdr:clientData/>
  </xdr:twoCellAnchor>
  <xdr:twoCellAnchor>
    <xdr:from>
      <xdr:col>8</xdr:col>
      <xdr:colOff>1</xdr:colOff>
      <xdr:row>8</xdr:row>
      <xdr:rowOff>36285</xdr:rowOff>
    </xdr:from>
    <xdr:to>
      <xdr:col>25</xdr:col>
      <xdr:colOff>76201</xdr:colOff>
      <xdr:row>11</xdr:row>
      <xdr:rowOff>1360</xdr:rowOff>
    </xdr:to>
    <xdr:sp macro="" textlink="">
      <xdr:nvSpPr>
        <xdr:cNvPr id="2" name="AutoShape 3"/>
        <xdr:cNvSpPr>
          <a:spLocks noChangeArrowheads="1"/>
        </xdr:cNvSpPr>
      </xdr:nvSpPr>
      <xdr:spPr bwMode="auto">
        <a:xfrm>
          <a:off x="1" y="1445985"/>
          <a:ext cx="1955800" cy="536575"/>
        </a:xfrm>
        <a:prstGeom prst="roundRect">
          <a:avLst>
            <a:gd name="adj" fmla="val 16667"/>
          </a:avLst>
        </a:prstGeom>
        <a:noFill/>
        <a:ln w="15875" algn="ctr">
          <a:solidFill>
            <a:srgbClr val="FF6600"/>
          </a:solidFill>
          <a:round/>
          <a:headEnd/>
          <a:tailEnd/>
        </a:ln>
      </xdr:spPr>
    </xdr:sp>
    <xdr:clientData/>
  </xdr:twoCellAnchor>
  <xdr:twoCellAnchor>
    <xdr:from>
      <xdr:col>7</xdr:col>
      <xdr:colOff>120650</xdr:colOff>
      <xdr:row>4</xdr:row>
      <xdr:rowOff>63500</xdr:rowOff>
    </xdr:from>
    <xdr:to>
      <xdr:col>11</xdr:col>
      <xdr:colOff>31750</xdr:colOff>
      <xdr:row>8</xdr:row>
      <xdr:rowOff>12700</xdr:rowOff>
    </xdr:to>
    <xdr:sp macro="" textlink="">
      <xdr:nvSpPr>
        <xdr:cNvPr id="3" name="Line 23"/>
        <xdr:cNvSpPr>
          <a:spLocks noChangeShapeType="1"/>
        </xdr:cNvSpPr>
      </xdr:nvSpPr>
      <xdr:spPr bwMode="auto">
        <a:xfrm>
          <a:off x="2876550" y="889000"/>
          <a:ext cx="622300" cy="533400"/>
        </a:xfrm>
        <a:prstGeom prst="line">
          <a:avLst/>
        </a:prstGeom>
        <a:noFill/>
        <a:ln w="15875">
          <a:solidFill>
            <a:srgbClr val="FF6600"/>
          </a:solidFill>
          <a:round/>
          <a:headEnd/>
          <a:tailEnd type="triangle" w="med" len="med"/>
        </a:ln>
      </xdr:spPr>
    </xdr:sp>
    <xdr:clientData/>
  </xdr:twoCellAnchor>
  <xdr:twoCellAnchor>
    <xdr:from>
      <xdr:col>26</xdr:col>
      <xdr:colOff>95251</xdr:colOff>
      <xdr:row>15</xdr:row>
      <xdr:rowOff>127224</xdr:rowOff>
    </xdr:from>
    <xdr:to>
      <xdr:col>41</xdr:col>
      <xdr:colOff>87314</xdr:colOff>
      <xdr:row>17</xdr:row>
      <xdr:rowOff>47624</xdr:rowOff>
    </xdr:to>
    <xdr:sp macro="" textlink="">
      <xdr:nvSpPr>
        <xdr:cNvPr id="4" name="AutoShape 3"/>
        <xdr:cNvSpPr>
          <a:spLocks noChangeArrowheads="1"/>
        </xdr:cNvSpPr>
      </xdr:nvSpPr>
      <xdr:spPr bwMode="auto">
        <a:xfrm>
          <a:off x="5246689" y="2714849"/>
          <a:ext cx="2508250" cy="285525"/>
        </a:xfrm>
        <a:prstGeom prst="roundRect">
          <a:avLst>
            <a:gd name="adj" fmla="val 16667"/>
          </a:avLst>
        </a:prstGeom>
        <a:noFill/>
        <a:ln w="15875" algn="ctr">
          <a:solidFill>
            <a:schemeClr val="accent6">
              <a:lumMod val="75000"/>
            </a:schemeClr>
          </a:solidFill>
          <a:round/>
          <a:headEnd/>
          <a:tailEnd/>
        </a:ln>
      </xdr:spPr>
    </xdr:sp>
    <xdr:clientData/>
  </xdr:twoCellAnchor>
  <xdr:twoCellAnchor>
    <xdr:from>
      <xdr:col>6</xdr:col>
      <xdr:colOff>215900</xdr:colOff>
      <xdr:row>12</xdr:row>
      <xdr:rowOff>95250</xdr:rowOff>
    </xdr:from>
    <xdr:to>
      <xdr:col>7</xdr:col>
      <xdr:colOff>342899</xdr:colOff>
      <xdr:row>14</xdr:row>
      <xdr:rowOff>63501</xdr:rowOff>
    </xdr:to>
    <xdr:sp macro="" textlink="">
      <xdr:nvSpPr>
        <xdr:cNvPr id="6" name="Line 23"/>
        <xdr:cNvSpPr>
          <a:spLocks noChangeShapeType="1"/>
        </xdr:cNvSpPr>
      </xdr:nvSpPr>
      <xdr:spPr bwMode="auto">
        <a:xfrm>
          <a:off x="2578100" y="2139950"/>
          <a:ext cx="520699" cy="342901"/>
        </a:xfrm>
        <a:prstGeom prst="line">
          <a:avLst/>
        </a:prstGeom>
        <a:noFill/>
        <a:ln w="15875">
          <a:solidFill>
            <a:srgbClr val="FF6600"/>
          </a:solidFill>
          <a:round/>
          <a:headEnd/>
          <a:tailEnd type="triangle" w="med" len="med"/>
        </a:ln>
      </xdr:spPr>
    </xdr:sp>
    <xdr:clientData/>
  </xdr:twoCellAnchor>
  <xdr:oneCellAnchor>
    <xdr:from>
      <xdr:col>42</xdr:col>
      <xdr:colOff>286433</xdr:colOff>
      <xdr:row>15</xdr:row>
      <xdr:rowOff>126318</xdr:rowOff>
    </xdr:from>
    <xdr:ext cx="3695700" cy="333375"/>
    <xdr:sp macro="" textlink="">
      <xdr:nvSpPr>
        <xdr:cNvPr id="7" name="AutoShape 24"/>
        <xdr:cNvSpPr>
          <a:spLocks noChangeArrowheads="1"/>
        </xdr:cNvSpPr>
      </xdr:nvSpPr>
      <xdr:spPr bwMode="auto">
        <a:xfrm>
          <a:off x="8255683" y="2713943"/>
          <a:ext cx="3695700" cy="333375"/>
        </a:xfrm>
        <a:prstGeom prst="roundRect">
          <a:avLst>
            <a:gd name="adj" fmla="val 16667"/>
          </a:avLst>
        </a:prstGeom>
        <a:solidFill>
          <a:schemeClr val="accent6">
            <a:lumMod val="20000"/>
            <a:lumOff val="80000"/>
          </a:schemeClr>
        </a:solidFill>
        <a:ln w="15875" algn="ctr">
          <a:solidFill>
            <a:schemeClr val="accent6">
              <a:lumMod val="75000"/>
            </a:schemeClr>
          </a:solidFill>
          <a:round/>
          <a:headEnd/>
          <a:tailEnd/>
        </a:ln>
        <a:effectLst/>
      </xdr:spPr>
      <xdr:txBody>
        <a:bodyPr wrap="none" lIns="18288" tIns="18288" rIns="0" bIns="0" anchor="t" upright="1">
          <a:noAutofit/>
        </a:bodyPr>
        <a:lstStyle/>
        <a:p>
          <a:pPr rtl="0"/>
          <a:r>
            <a:rPr lang="ja-JP" altLang="ja-JP" sz="1100" b="0" i="0" baseline="0">
              <a:effectLst/>
              <a:latin typeface="+mn-lt"/>
              <a:ea typeface="+mn-ea"/>
              <a:cs typeface="+mn-cs"/>
            </a:rPr>
            <a:t>捺印</a:t>
          </a:r>
          <a:r>
            <a:rPr lang="ja-JP" altLang="en-US" sz="1100" b="0" i="0" baseline="0">
              <a:effectLst/>
              <a:latin typeface="+mn-lt"/>
              <a:ea typeface="+mn-ea"/>
              <a:cs typeface="+mn-cs"/>
            </a:rPr>
            <a:t>（社印又は責任者の印）</a:t>
          </a:r>
          <a:r>
            <a:rPr lang="ja-JP" altLang="ja-JP" sz="1100" b="0" i="0" baseline="0">
              <a:effectLst/>
              <a:latin typeface="+mn-lt"/>
              <a:ea typeface="+mn-ea"/>
              <a:cs typeface="+mn-cs"/>
            </a:rPr>
            <a:t>またはサインをお願い致します。</a:t>
          </a:r>
          <a:endParaRPr lang="ja-JP" altLang="ja-JP">
            <a:effectLst/>
          </a:endParaRPr>
        </a:p>
      </xdr:txBody>
    </xdr:sp>
    <xdr:clientData/>
  </xdr:oneCellAnchor>
  <xdr:twoCellAnchor>
    <xdr:from>
      <xdr:col>7</xdr:col>
      <xdr:colOff>392080</xdr:colOff>
      <xdr:row>19</xdr:row>
      <xdr:rowOff>8617</xdr:rowOff>
    </xdr:from>
    <xdr:to>
      <xdr:col>49</xdr:col>
      <xdr:colOff>47625</xdr:colOff>
      <xdr:row>20</xdr:row>
      <xdr:rowOff>7937</xdr:rowOff>
    </xdr:to>
    <xdr:sp macro="" textlink="">
      <xdr:nvSpPr>
        <xdr:cNvPr id="8" name="AutoShape 3"/>
        <xdr:cNvSpPr>
          <a:spLocks noChangeArrowheads="1"/>
        </xdr:cNvSpPr>
      </xdr:nvSpPr>
      <xdr:spPr bwMode="auto">
        <a:xfrm>
          <a:off x="3170205" y="3239180"/>
          <a:ext cx="6958045" cy="300945"/>
        </a:xfrm>
        <a:prstGeom prst="roundRect">
          <a:avLst>
            <a:gd name="adj" fmla="val 16667"/>
          </a:avLst>
        </a:prstGeom>
        <a:noFill/>
        <a:ln w="15875" algn="ctr">
          <a:solidFill>
            <a:srgbClr val="FF6600"/>
          </a:solidFill>
          <a:round/>
          <a:headEnd/>
          <a:tailEnd/>
        </a:ln>
      </xdr:spPr>
    </xdr:sp>
    <xdr:clientData/>
  </xdr:twoCellAnchor>
  <xdr:twoCellAnchor>
    <xdr:from>
      <xdr:col>49</xdr:col>
      <xdr:colOff>60101</xdr:colOff>
      <xdr:row>19</xdr:row>
      <xdr:rowOff>120423</xdr:rowOff>
    </xdr:from>
    <xdr:to>
      <xdr:col>51</xdr:col>
      <xdr:colOff>246744</xdr:colOff>
      <xdr:row>19</xdr:row>
      <xdr:rowOff>138566</xdr:rowOff>
    </xdr:to>
    <xdr:sp macro="" textlink="">
      <xdr:nvSpPr>
        <xdr:cNvPr id="9" name="Line 23"/>
        <xdr:cNvSpPr>
          <a:spLocks noChangeShapeType="1"/>
        </xdr:cNvSpPr>
      </xdr:nvSpPr>
      <xdr:spPr bwMode="auto">
        <a:xfrm flipH="1">
          <a:off x="10140726" y="3350986"/>
          <a:ext cx="424768" cy="18143"/>
        </a:xfrm>
        <a:prstGeom prst="line">
          <a:avLst/>
        </a:prstGeom>
        <a:noFill/>
        <a:ln w="15875">
          <a:solidFill>
            <a:srgbClr val="FF6600"/>
          </a:solidFill>
          <a:round/>
          <a:headEnd/>
          <a:tailEnd type="triangle" w="med" len="med"/>
        </a:ln>
      </xdr:spPr>
    </xdr:sp>
    <xdr:clientData/>
  </xdr:twoCellAnchor>
  <xdr:twoCellAnchor>
    <xdr:from>
      <xdr:col>7</xdr:col>
      <xdr:colOff>382366</xdr:colOff>
      <xdr:row>20</xdr:row>
      <xdr:rowOff>20863</xdr:rowOff>
    </xdr:from>
    <xdr:to>
      <xdr:col>49</xdr:col>
      <xdr:colOff>47626</xdr:colOff>
      <xdr:row>22</xdr:row>
      <xdr:rowOff>31750</xdr:rowOff>
    </xdr:to>
    <xdr:sp macro="" textlink="">
      <xdr:nvSpPr>
        <xdr:cNvPr id="10" name="AutoShape 3"/>
        <xdr:cNvSpPr>
          <a:spLocks noChangeArrowheads="1"/>
        </xdr:cNvSpPr>
      </xdr:nvSpPr>
      <xdr:spPr bwMode="auto">
        <a:xfrm>
          <a:off x="3160491" y="3553051"/>
          <a:ext cx="6967760" cy="614137"/>
        </a:xfrm>
        <a:prstGeom prst="roundRect">
          <a:avLst>
            <a:gd name="adj" fmla="val 16667"/>
          </a:avLst>
        </a:prstGeom>
        <a:noFill/>
        <a:ln w="15875" algn="ctr">
          <a:solidFill>
            <a:schemeClr val="accent6">
              <a:lumMod val="75000"/>
            </a:schemeClr>
          </a:solidFill>
          <a:round/>
          <a:headEnd/>
          <a:tailEnd/>
        </a:ln>
      </xdr:spPr>
    </xdr:sp>
    <xdr:clientData/>
  </xdr:twoCellAnchor>
  <xdr:oneCellAnchor>
    <xdr:from>
      <xdr:col>0</xdr:col>
      <xdr:colOff>173264</xdr:colOff>
      <xdr:row>1</xdr:row>
      <xdr:rowOff>136072</xdr:rowOff>
    </xdr:from>
    <xdr:ext cx="2679699" cy="1038679"/>
    <xdr:sp macro="" textlink="">
      <xdr:nvSpPr>
        <xdr:cNvPr id="11" name="AutoShape 9"/>
        <xdr:cNvSpPr>
          <a:spLocks noChangeArrowheads="1"/>
        </xdr:cNvSpPr>
      </xdr:nvSpPr>
      <xdr:spPr bwMode="auto">
        <a:xfrm>
          <a:off x="173264" y="344715"/>
          <a:ext cx="2679699" cy="1038679"/>
        </a:xfrm>
        <a:prstGeom prst="roundRect">
          <a:avLst>
            <a:gd name="adj" fmla="val 16667"/>
          </a:avLst>
        </a:prstGeom>
        <a:solidFill>
          <a:schemeClr val="accent6">
            <a:lumMod val="20000"/>
            <a:lumOff val="80000"/>
          </a:schemeClr>
        </a:solidFill>
        <a:ln w="15875" algn="ctr">
          <a:solidFill>
            <a:srgbClr val="FF6600"/>
          </a:solidFill>
          <a:round/>
          <a:headEnd/>
          <a:tailEnd/>
        </a:ln>
        <a:effectLst/>
      </xdr:spPr>
      <xdr:txBody>
        <a:bodyPr wrap="square" lIns="18288" tIns="18288" rIns="0" bIns="0" anchor="t" upright="1">
          <a:noAutofit/>
        </a:bodyPr>
        <a:lstStyle/>
        <a:p>
          <a:pPr rtl="0"/>
          <a:r>
            <a:rPr lang="ja-JP" altLang="ja-JP" sz="1100" b="0" i="0" baseline="0">
              <a:effectLst/>
              <a:latin typeface="+mn-lt"/>
              <a:ea typeface="+mn-ea"/>
              <a:cs typeface="+mn-cs"/>
            </a:rPr>
            <a:t>上段：お取引に応じ、</a:t>
          </a:r>
          <a:r>
            <a:rPr lang="ja-JP" altLang="en-US" sz="1100" b="0" i="0" baseline="0">
              <a:effectLst/>
              <a:latin typeface="+mn-lt"/>
              <a:ea typeface="+mn-ea"/>
              <a:cs typeface="+mn-cs"/>
            </a:rPr>
            <a:t>ミネベア</a:t>
          </a:r>
          <a:r>
            <a:rPr lang="ja-JP" altLang="ja-JP" sz="1100" b="0" i="0" baseline="0">
              <a:effectLst/>
              <a:latin typeface="+mn-lt"/>
              <a:ea typeface="+mn-ea"/>
              <a:cs typeface="+mn-cs"/>
            </a:rPr>
            <a:t>ミツミ株式会社かミツミ</a:t>
          </a:r>
          <a:r>
            <a:rPr lang="ja-JP" altLang="en-US" sz="1100" b="0" i="0" baseline="0">
              <a:effectLst/>
              <a:latin typeface="+mn-lt"/>
              <a:ea typeface="+mn-ea"/>
              <a:cs typeface="+mn-cs"/>
            </a:rPr>
            <a:t>電機</a:t>
          </a:r>
          <a:r>
            <a:rPr lang="ja-JP" altLang="ja-JP" sz="1100" b="0" i="0" baseline="0">
              <a:effectLst/>
              <a:latin typeface="+mn-lt"/>
              <a:ea typeface="+mn-ea"/>
              <a:cs typeface="+mn-cs"/>
            </a:rPr>
            <a:t>株式会社を記入ください。</a:t>
          </a:r>
          <a:endParaRPr lang="ja-JP" altLang="ja-JP">
            <a:effectLst/>
          </a:endParaRPr>
        </a:p>
        <a:p>
          <a:pPr rtl="0"/>
          <a:r>
            <a:rPr lang="ja-JP" altLang="ja-JP" sz="1100" b="0" i="0" baseline="0">
              <a:effectLst/>
              <a:latin typeface="+mn-lt"/>
              <a:ea typeface="+mn-ea"/>
              <a:cs typeface="+mn-cs"/>
            </a:rPr>
            <a:t>下段：</a:t>
          </a:r>
          <a:r>
            <a:rPr lang="ja-JP" altLang="en-US" sz="1100" b="0" i="0" baseline="0">
              <a:effectLst/>
              <a:latin typeface="+mn-lt"/>
              <a:ea typeface="+mn-ea"/>
              <a:cs typeface="+mn-cs"/>
            </a:rPr>
            <a:t>ミネベアミツミ株式会社またはミツミ電機株式会社</a:t>
          </a:r>
          <a:r>
            <a:rPr lang="ja-JP" altLang="ja-JP" sz="1100" b="0" i="0" baseline="0">
              <a:effectLst/>
              <a:latin typeface="+mn-lt"/>
              <a:ea typeface="+mn-ea"/>
              <a:cs typeface="+mn-cs"/>
            </a:rPr>
            <a:t>の事業本部 、事業部を記入ください。　</a:t>
          </a:r>
          <a:endParaRPr lang="ja-JP" altLang="ja-JP">
            <a:effectLst/>
          </a:endParaRP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oneCellAnchor>
  <xdr:twoCellAnchor>
    <xdr:from>
      <xdr:col>8</xdr:col>
      <xdr:colOff>2723</xdr:colOff>
      <xdr:row>2</xdr:row>
      <xdr:rowOff>182563</xdr:rowOff>
    </xdr:from>
    <xdr:to>
      <xdr:col>42</xdr:col>
      <xdr:colOff>114300</xdr:colOff>
      <xdr:row>4</xdr:row>
      <xdr:rowOff>39687</xdr:rowOff>
    </xdr:to>
    <xdr:sp macro="" textlink="">
      <xdr:nvSpPr>
        <xdr:cNvPr id="12" name="AutoShape 3"/>
        <xdr:cNvSpPr>
          <a:spLocks noChangeArrowheads="1"/>
        </xdr:cNvSpPr>
      </xdr:nvSpPr>
      <xdr:spPr bwMode="auto">
        <a:xfrm>
          <a:off x="3177723" y="595313"/>
          <a:ext cx="4905827" cy="261937"/>
        </a:xfrm>
        <a:prstGeom prst="roundRect">
          <a:avLst>
            <a:gd name="adj" fmla="val 16667"/>
          </a:avLst>
        </a:prstGeom>
        <a:noFill/>
        <a:ln w="15875" algn="ctr">
          <a:solidFill>
            <a:srgbClr val="FF6600"/>
          </a:solidFill>
          <a:round/>
          <a:headEnd/>
          <a:tailEnd/>
        </a:ln>
      </xdr:spPr>
    </xdr:sp>
    <xdr:clientData/>
  </xdr:twoCellAnchor>
  <xdr:twoCellAnchor>
    <xdr:from>
      <xdr:col>42</xdr:col>
      <xdr:colOff>135167</xdr:colOff>
      <xdr:row>3</xdr:row>
      <xdr:rowOff>79375</xdr:rowOff>
    </xdr:from>
    <xdr:to>
      <xdr:col>45</xdr:col>
      <xdr:colOff>234045</xdr:colOff>
      <xdr:row>3</xdr:row>
      <xdr:rowOff>92530</xdr:rowOff>
    </xdr:to>
    <xdr:sp macro="" textlink="">
      <xdr:nvSpPr>
        <xdr:cNvPr id="13" name="Line 23"/>
        <xdr:cNvSpPr>
          <a:spLocks noChangeShapeType="1"/>
        </xdr:cNvSpPr>
      </xdr:nvSpPr>
      <xdr:spPr bwMode="auto">
        <a:xfrm flipH="1">
          <a:off x="4986567" y="714375"/>
          <a:ext cx="1013278" cy="13155"/>
        </a:xfrm>
        <a:prstGeom prst="line">
          <a:avLst/>
        </a:prstGeom>
        <a:noFill/>
        <a:ln w="15875">
          <a:solidFill>
            <a:srgbClr val="FF6600"/>
          </a:solidFill>
          <a:round/>
          <a:headEnd/>
          <a:tailEnd type="triangle" w="med" len="med"/>
        </a:ln>
      </xdr:spPr>
    </xdr:sp>
    <xdr:clientData/>
  </xdr:twoCellAnchor>
  <xdr:oneCellAnchor>
    <xdr:from>
      <xdr:col>44</xdr:col>
      <xdr:colOff>113850</xdr:colOff>
      <xdr:row>2</xdr:row>
      <xdr:rowOff>163288</xdr:rowOff>
    </xdr:from>
    <xdr:ext cx="1546224" cy="238125"/>
    <xdr:sp macro="" textlink="">
      <xdr:nvSpPr>
        <xdr:cNvPr id="14" name="AutoShape 9"/>
        <xdr:cNvSpPr>
          <a:spLocks noChangeArrowheads="1"/>
        </xdr:cNvSpPr>
      </xdr:nvSpPr>
      <xdr:spPr bwMode="auto">
        <a:xfrm>
          <a:off x="8724450" y="582388"/>
          <a:ext cx="1546224" cy="238125"/>
        </a:xfrm>
        <a:prstGeom prst="roundRect">
          <a:avLst>
            <a:gd name="adj" fmla="val 16667"/>
          </a:avLst>
        </a:prstGeom>
        <a:solidFill>
          <a:schemeClr val="accent5">
            <a:lumMod val="40000"/>
            <a:lumOff val="60000"/>
          </a:schemeClr>
        </a:solidFill>
        <a:ln w="15875" algn="ctr">
          <a:solidFill>
            <a:srgbClr val="FF6600"/>
          </a:solidFill>
          <a:round/>
          <a:headEnd/>
          <a:tailEnd/>
        </a:ln>
        <a:effectLst/>
      </xdr:spPr>
      <xdr:txBody>
        <a:bodyPr wrap="square" lIns="18288" tIns="18288" rIns="0" bIns="0" anchor="t" upright="1">
          <a:noAutofit/>
        </a:bodyPr>
        <a:lstStyle/>
        <a:p>
          <a:pPr algn="l" rtl="0">
            <a:defRPr sz="1000"/>
          </a:pPr>
          <a:r>
            <a:rPr lang="ja-JP" altLang="en-US" sz="1100" b="0" i="0" u="none" strike="noStrike" baseline="0">
              <a:solidFill>
                <a:srgbClr val="000000"/>
              </a:solidFill>
              <a:latin typeface="ＭＳ Ｐゴシック"/>
              <a:ea typeface="ＭＳ Ｐゴシック"/>
            </a:rPr>
            <a:t>言語を選択ください</a:t>
          </a:r>
        </a:p>
      </xdr:txBody>
    </xdr:sp>
    <xdr:clientData/>
  </xdr:oneCellAnchor>
  <xdr:twoCellAnchor>
    <xdr:from>
      <xdr:col>7</xdr:col>
      <xdr:colOff>317500</xdr:colOff>
      <xdr:row>12</xdr:row>
      <xdr:rowOff>133350</xdr:rowOff>
    </xdr:from>
    <xdr:to>
      <xdr:col>41</xdr:col>
      <xdr:colOff>171449</xdr:colOff>
      <xdr:row>17</xdr:row>
      <xdr:rowOff>88900</xdr:rowOff>
    </xdr:to>
    <xdr:sp macro="" textlink="">
      <xdr:nvSpPr>
        <xdr:cNvPr id="15" name="AutoShape 3"/>
        <xdr:cNvSpPr>
          <a:spLocks noChangeArrowheads="1"/>
        </xdr:cNvSpPr>
      </xdr:nvSpPr>
      <xdr:spPr bwMode="auto">
        <a:xfrm>
          <a:off x="3073400" y="2178050"/>
          <a:ext cx="4794249" cy="882650"/>
        </a:xfrm>
        <a:prstGeom prst="roundRect">
          <a:avLst>
            <a:gd name="adj" fmla="val 16667"/>
          </a:avLst>
        </a:prstGeom>
        <a:noFill/>
        <a:ln w="15875" algn="ctr">
          <a:solidFill>
            <a:srgbClr val="FF6600"/>
          </a:solidFill>
          <a:round/>
          <a:headEnd/>
          <a:tailEnd/>
        </a:ln>
      </xdr:spPr>
    </xdr:sp>
    <xdr:clientData/>
  </xdr:twoCellAnchor>
  <xdr:twoCellAnchor>
    <xdr:from>
      <xdr:col>41</xdr:col>
      <xdr:colOff>97518</xdr:colOff>
      <xdr:row>16</xdr:row>
      <xdr:rowOff>95023</xdr:rowOff>
    </xdr:from>
    <xdr:to>
      <xdr:col>43</xdr:col>
      <xdr:colOff>681</xdr:colOff>
      <xdr:row>16</xdr:row>
      <xdr:rowOff>104849</xdr:rowOff>
    </xdr:to>
    <xdr:sp macro="" textlink="">
      <xdr:nvSpPr>
        <xdr:cNvPr id="16" name="Line 23"/>
        <xdr:cNvSpPr>
          <a:spLocks noChangeShapeType="1"/>
        </xdr:cNvSpPr>
      </xdr:nvSpPr>
      <xdr:spPr bwMode="auto">
        <a:xfrm flipH="1">
          <a:off x="7765143" y="2865211"/>
          <a:ext cx="506413" cy="9826"/>
        </a:xfrm>
        <a:prstGeom prst="line">
          <a:avLst/>
        </a:prstGeom>
        <a:noFill/>
        <a:ln w="15875">
          <a:solidFill>
            <a:schemeClr val="accent6">
              <a:lumMod val="75000"/>
            </a:schemeClr>
          </a:solidFill>
          <a:round/>
          <a:headEnd/>
          <a:tailEnd type="triangle" w="med" len="med"/>
        </a:ln>
      </xdr:spPr>
    </xdr:sp>
    <xdr:clientData/>
  </xdr:twoCellAnchor>
  <xdr:twoCellAnchor>
    <xdr:from>
      <xdr:col>49</xdr:col>
      <xdr:colOff>56698</xdr:colOff>
      <xdr:row>21</xdr:row>
      <xdr:rowOff>151491</xdr:rowOff>
    </xdr:from>
    <xdr:to>
      <xdr:col>51</xdr:col>
      <xdr:colOff>270555</xdr:colOff>
      <xdr:row>21</xdr:row>
      <xdr:rowOff>151492</xdr:rowOff>
    </xdr:to>
    <xdr:sp macro="" textlink="">
      <xdr:nvSpPr>
        <xdr:cNvPr id="17" name="Line 23"/>
        <xdr:cNvSpPr>
          <a:spLocks noChangeShapeType="1"/>
        </xdr:cNvSpPr>
      </xdr:nvSpPr>
      <xdr:spPr bwMode="auto">
        <a:xfrm flipH="1">
          <a:off x="10137323" y="3985304"/>
          <a:ext cx="451982" cy="1"/>
        </a:xfrm>
        <a:prstGeom prst="line">
          <a:avLst/>
        </a:prstGeom>
        <a:noFill/>
        <a:ln w="15875">
          <a:solidFill>
            <a:schemeClr val="accent6">
              <a:lumMod val="75000"/>
            </a:schemeClr>
          </a:solidFill>
          <a:round/>
          <a:headEnd/>
          <a:tailEnd type="triangle" w="med" len="med"/>
        </a:ln>
      </xdr:spPr>
    </xdr:sp>
    <xdr:clientData/>
  </xdr:twoCellAnchor>
  <xdr:twoCellAnchor>
    <xdr:from>
      <xdr:col>32</xdr:col>
      <xdr:colOff>14516</xdr:colOff>
      <xdr:row>9</xdr:row>
      <xdr:rowOff>41728</xdr:rowOff>
    </xdr:from>
    <xdr:to>
      <xdr:col>41</xdr:col>
      <xdr:colOff>123373</xdr:colOff>
      <xdr:row>11</xdr:row>
      <xdr:rowOff>14514</xdr:rowOff>
    </xdr:to>
    <xdr:sp macro="" textlink="">
      <xdr:nvSpPr>
        <xdr:cNvPr id="18" name="AutoShape 3"/>
        <xdr:cNvSpPr>
          <a:spLocks noChangeArrowheads="1"/>
        </xdr:cNvSpPr>
      </xdr:nvSpPr>
      <xdr:spPr bwMode="auto">
        <a:xfrm>
          <a:off x="5888266" y="1514928"/>
          <a:ext cx="1931307" cy="480786"/>
        </a:xfrm>
        <a:prstGeom prst="roundRect">
          <a:avLst>
            <a:gd name="adj" fmla="val 16667"/>
          </a:avLst>
        </a:prstGeom>
        <a:noFill/>
        <a:ln w="15875" algn="ctr">
          <a:solidFill>
            <a:srgbClr val="FF6600"/>
          </a:solidFill>
          <a:round/>
          <a:headEnd/>
          <a:tailEnd/>
        </a:ln>
      </xdr:spPr>
    </xdr:sp>
    <xdr:clientData/>
  </xdr:twoCellAnchor>
  <xdr:oneCellAnchor>
    <xdr:from>
      <xdr:col>51</xdr:col>
      <xdr:colOff>209819</xdr:colOff>
      <xdr:row>6</xdr:row>
      <xdr:rowOff>87850</xdr:rowOff>
    </xdr:from>
    <xdr:ext cx="2706196" cy="333970"/>
    <xdr:sp macro="" textlink="">
      <xdr:nvSpPr>
        <xdr:cNvPr id="19" name="AutoShape 24"/>
        <xdr:cNvSpPr>
          <a:spLocks noChangeArrowheads="1"/>
        </xdr:cNvSpPr>
      </xdr:nvSpPr>
      <xdr:spPr bwMode="auto">
        <a:xfrm>
          <a:off x="10542176" y="1185493"/>
          <a:ext cx="2706196" cy="333970"/>
        </a:xfrm>
        <a:prstGeom prst="roundRect">
          <a:avLst>
            <a:gd name="adj" fmla="val 16667"/>
          </a:avLst>
        </a:prstGeom>
        <a:solidFill>
          <a:schemeClr val="accent6">
            <a:lumMod val="20000"/>
            <a:lumOff val="80000"/>
          </a:schemeClr>
        </a:solidFill>
        <a:ln w="15875" algn="ctr">
          <a:solidFill>
            <a:srgbClr val="FF6600"/>
          </a:solidFill>
          <a:round/>
          <a:headEnd/>
          <a:tailEnd/>
        </a:ln>
        <a:effectLst/>
      </xdr:spPr>
      <xdr:txBody>
        <a:bodyPr wrap="none" lIns="18288" tIns="18288" rIns="0" bIns="0" anchor="t" upright="1">
          <a:noAutofit/>
        </a:bodyPr>
        <a:lstStyle/>
        <a:p>
          <a:pPr rtl="0"/>
          <a:r>
            <a:rPr lang="ja-JP" altLang="en-US" sz="1100" b="0" i="0" baseline="0">
              <a:effectLst/>
              <a:latin typeface="+mn-lt"/>
              <a:ea typeface="+mn-ea"/>
              <a:cs typeface="+mn-cs"/>
            </a:rPr>
            <a:t>お分かりになる場合は記入をお願いします。</a:t>
          </a:r>
          <a:endParaRPr lang="en-US" altLang="ja-JP" sz="1100" b="0" i="0" baseline="0">
            <a:effectLst/>
            <a:latin typeface="+mn-lt"/>
            <a:ea typeface="+mn-ea"/>
            <a:cs typeface="+mn-cs"/>
          </a:endParaRPr>
        </a:p>
      </xdr:txBody>
    </xdr:sp>
    <xdr:clientData/>
  </xdr:oneCellAnchor>
  <xdr:twoCellAnchor>
    <xdr:from>
      <xdr:col>41</xdr:col>
      <xdr:colOff>158750</xdr:colOff>
      <xdr:row>7</xdr:row>
      <xdr:rowOff>72571</xdr:rowOff>
    </xdr:from>
    <xdr:to>
      <xdr:col>51</xdr:col>
      <xdr:colOff>199572</xdr:colOff>
      <xdr:row>9</xdr:row>
      <xdr:rowOff>76199</xdr:rowOff>
    </xdr:to>
    <xdr:sp macro="" textlink="">
      <xdr:nvSpPr>
        <xdr:cNvPr id="20" name="Line 23"/>
        <xdr:cNvSpPr>
          <a:spLocks noChangeShapeType="1"/>
        </xdr:cNvSpPr>
      </xdr:nvSpPr>
      <xdr:spPr bwMode="auto">
        <a:xfrm flipH="1">
          <a:off x="7787821" y="1297214"/>
          <a:ext cx="2744108" cy="248556"/>
        </a:xfrm>
        <a:prstGeom prst="line">
          <a:avLst/>
        </a:prstGeom>
        <a:noFill/>
        <a:ln w="15875">
          <a:solidFill>
            <a:srgbClr val="FF6600"/>
          </a:solidFill>
          <a:round/>
          <a:headEnd/>
          <a:tailEnd type="triangle" w="med" len="med"/>
        </a:ln>
      </xdr:spPr>
    </xdr:sp>
    <xdr:clientData/>
  </xdr:twoCellAnchor>
  <xdr:twoCellAnchor>
    <xdr:from>
      <xdr:col>41</xdr:col>
      <xdr:colOff>136071</xdr:colOff>
      <xdr:row>3</xdr:row>
      <xdr:rowOff>163286</xdr:rowOff>
    </xdr:from>
    <xdr:to>
      <xdr:col>51</xdr:col>
      <xdr:colOff>290284</xdr:colOff>
      <xdr:row>7</xdr:row>
      <xdr:rowOff>9071</xdr:rowOff>
    </xdr:to>
    <xdr:sp macro="" textlink="">
      <xdr:nvSpPr>
        <xdr:cNvPr id="22" name="Line 23"/>
        <xdr:cNvSpPr>
          <a:spLocks noChangeShapeType="1"/>
        </xdr:cNvSpPr>
      </xdr:nvSpPr>
      <xdr:spPr bwMode="auto">
        <a:xfrm flipH="1">
          <a:off x="7765142" y="798286"/>
          <a:ext cx="2857499" cy="435428"/>
        </a:xfrm>
        <a:prstGeom prst="line">
          <a:avLst/>
        </a:prstGeom>
        <a:noFill/>
        <a:ln w="15875">
          <a:solidFill>
            <a:srgbClr val="FF0000"/>
          </a:solidFill>
          <a:round/>
          <a:headEnd/>
          <a:tailEnd type="triangle" w="med" len="med"/>
        </a:ln>
      </xdr:spPr>
    </xdr:sp>
    <xdr:clientData/>
  </xdr:twoCellAnchor>
  <xdr:twoCellAnchor>
    <xdr:from>
      <xdr:col>32</xdr:col>
      <xdr:colOff>46266</xdr:colOff>
      <xdr:row>5</xdr:row>
      <xdr:rowOff>9978</xdr:rowOff>
    </xdr:from>
    <xdr:to>
      <xdr:col>41</xdr:col>
      <xdr:colOff>135167</xdr:colOff>
      <xdr:row>8</xdr:row>
      <xdr:rowOff>14511</xdr:rowOff>
    </xdr:to>
    <xdr:sp macro="" textlink="">
      <xdr:nvSpPr>
        <xdr:cNvPr id="23" name="AutoShape 3"/>
        <xdr:cNvSpPr>
          <a:spLocks noChangeArrowheads="1"/>
        </xdr:cNvSpPr>
      </xdr:nvSpPr>
      <xdr:spPr bwMode="auto">
        <a:xfrm>
          <a:off x="5920016" y="981528"/>
          <a:ext cx="1911351" cy="442683"/>
        </a:xfrm>
        <a:prstGeom prst="roundRect">
          <a:avLst>
            <a:gd name="adj" fmla="val 16667"/>
          </a:avLst>
        </a:prstGeom>
        <a:solidFill>
          <a:schemeClr val="accent3">
            <a:lumMod val="60000"/>
            <a:lumOff val="40000"/>
            <a:alpha val="40000"/>
          </a:schemeClr>
        </a:solidFill>
        <a:ln w="15875" algn="ctr">
          <a:solidFill>
            <a:srgbClr val="FF0000"/>
          </a:solidFill>
          <a:round/>
          <a:headEnd/>
          <a:tailEnd/>
        </a:ln>
      </xdr:spPr>
    </xdr:sp>
    <xdr:clientData/>
  </xdr:twoCellAnchor>
  <xdr:oneCellAnchor>
    <xdr:from>
      <xdr:col>51</xdr:col>
      <xdr:colOff>240397</xdr:colOff>
      <xdr:row>21</xdr:row>
      <xdr:rowOff>5895</xdr:rowOff>
    </xdr:from>
    <xdr:ext cx="3206746" cy="510041"/>
    <xdr:sp macro="" textlink="">
      <xdr:nvSpPr>
        <xdr:cNvPr id="24" name="AutoShape 24"/>
        <xdr:cNvSpPr>
          <a:spLocks noChangeArrowheads="1"/>
        </xdr:cNvSpPr>
      </xdr:nvSpPr>
      <xdr:spPr bwMode="auto">
        <a:xfrm>
          <a:off x="10572754" y="3861252"/>
          <a:ext cx="3206746" cy="510041"/>
        </a:xfrm>
        <a:prstGeom prst="roundRect">
          <a:avLst>
            <a:gd name="adj" fmla="val 16667"/>
          </a:avLst>
        </a:prstGeom>
        <a:solidFill>
          <a:schemeClr val="accent6">
            <a:lumMod val="20000"/>
            <a:lumOff val="80000"/>
          </a:schemeClr>
        </a:solidFill>
        <a:ln w="15875" algn="ctr">
          <a:solidFill>
            <a:schemeClr val="accent6">
              <a:lumMod val="75000"/>
            </a:schemeClr>
          </a:solidFill>
          <a:round/>
          <a:headEnd/>
          <a:tailEnd/>
        </a:ln>
        <a:effectLst/>
      </xdr:spPr>
      <xdr:txBody>
        <a:bodyPr wrap="none" lIns="18288" tIns="18288" rIns="0" bIns="0" anchor="t" upright="1">
          <a:noAutofit/>
        </a:bodyPr>
        <a:lstStyle/>
        <a:p>
          <a:pPr rtl="0"/>
          <a:r>
            <a:rPr lang="ja-JP" altLang="en-US">
              <a:effectLst/>
            </a:rPr>
            <a:t>ミネベアミツミ株式会社またはミツミ電機株式会社の</a:t>
          </a:r>
          <a:endParaRPr lang="en-US" altLang="ja-JP">
            <a:effectLst/>
          </a:endParaRPr>
        </a:p>
        <a:p>
          <a:pPr rtl="0"/>
          <a:r>
            <a:rPr lang="ja-JP" altLang="en-US">
              <a:effectLst/>
            </a:rPr>
            <a:t>品名、品番、図番等を分かる範囲で記入ください。</a:t>
          </a:r>
          <a:endParaRPr lang="ja-JP" altLang="ja-JP">
            <a:effectLst/>
          </a:endParaRPr>
        </a:p>
      </xdr:txBody>
    </xdr:sp>
    <xdr:clientData/>
  </xdr:oneCellAnchor>
  <xdr:oneCellAnchor>
    <xdr:from>
      <xdr:col>51</xdr:col>
      <xdr:colOff>243117</xdr:colOff>
      <xdr:row>18</xdr:row>
      <xdr:rowOff>122918</xdr:rowOff>
    </xdr:from>
    <xdr:ext cx="3350986" cy="478064"/>
    <xdr:sp macro="" textlink="">
      <xdr:nvSpPr>
        <xdr:cNvPr id="25" name="AutoShape 24"/>
        <xdr:cNvSpPr>
          <a:spLocks noChangeArrowheads="1"/>
        </xdr:cNvSpPr>
      </xdr:nvSpPr>
      <xdr:spPr bwMode="auto">
        <a:xfrm>
          <a:off x="10561867" y="3202668"/>
          <a:ext cx="3350986" cy="478064"/>
        </a:xfrm>
        <a:prstGeom prst="roundRect">
          <a:avLst>
            <a:gd name="adj" fmla="val 16667"/>
          </a:avLst>
        </a:prstGeom>
        <a:solidFill>
          <a:schemeClr val="accent6">
            <a:lumMod val="20000"/>
            <a:lumOff val="80000"/>
          </a:schemeClr>
        </a:solidFill>
        <a:ln w="15875" algn="ctr">
          <a:solidFill>
            <a:srgbClr val="FF6600"/>
          </a:solidFill>
          <a:round/>
          <a:headEnd/>
          <a:tailEnd/>
        </a:ln>
        <a:effectLst/>
      </xdr:spPr>
      <xdr:txBody>
        <a:bodyPr wrap="none" lIns="18288" tIns="18288" rIns="0" bIns="0" anchor="t" upright="1">
          <a:noAutofit/>
        </a:bodyPr>
        <a:lstStyle/>
        <a:p>
          <a:pPr rtl="0"/>
          <a:r>
            <a:rPr lang="ja-JP" altLang="en-US">
              <a:effectLst/>
            </a:rPr>
            <a:t>お取引先様の品名、品番、図番等を記入ください。</a:t>
          </a:r>
          <a:endParaRPr lang="en-US" altLang="ja-JP">
            <a:effectLst/>
          </a:endParaRPr>
        </a:p>
        <a:p>
          <a:pPr rtl="0"/>
          <a:r>
            <a:rPr lang="ja-JP" altLang="en-US">
              <a:effectLst/>
            </a:rPr>
            <a:t>代理店様の場合は商品のメーカー名を記入ください。</a:t>
          </a:r>
          <a:endParaRPr lang="ja-JP" altLang="ja-JP">
            <a:effectLst/>
          </a:endParaRPr>
        </a:p>
      </xdr:txBody>
    </xdr:sp>
    <xdr:clientData/>
  </xdr:oneCellAnchor>
  <xdr:oneCellAnchor>
    <xdr:from>
      <xdr:col>8</xdr:col>
      <xdr:colOff>0</xdr:colOff>
      <xdr:row>0</xdr:row>
      <xdr:rowOff>0</xdr:rowOff>
    </xdr:from>
    <xdr:ext cx="10279063" cy="335642"/>
    <xdr:sp macro="" textlink="">
      <xdr:nvSpPr>
        <xdr:cNvPr id="26" name="AutoShape 24"/>
        <xdr:cNvSpPr>
          <a:spLocks noChangeArrowheads="1"/>
        </xdr:cNvSpPr>
      </xdr:nvSpPr>
      <xdr:spPr bwMode="auto">
        <a:xfrm>
          <a:off x="3175000" y="0"/>
          <a:ext cx="10279063" cy="335642"/>
        </a:xfrm>
        <a:prstGeom prst="roundRect">
          <a:avLst>
            <a:gd name="adj" fmla="val 16667"/>
          </a:avLst>
        </a:prstGeom>
        <a:solidFill>
          <a:schemeClr val="accent5">
            <a:lumMod val="40000"/>
            <a:lumOff val="60000"/>
          </a:schemeClr>
        </a:solidFill>
        <a:ln w="15875" algn="ctr">
          <a:solidFill>
            <a:schemeClr val="accent6">
              <a:lumMod val="75000"/>
            </a:schemeClr>
          </a:solidFill>
          <a:round/>
          <a:headEnd/>
          <a:tailEnd/>
        </a:ln>
        <a:effectLst/>
      </xdr:spPr>
      <xdr:txBody>
        <a:bodyPr wrap="none" lIns="18288" tIns="18288" rIns="0" bIns="0" anchor="ctr" upright="1">
          <a:noAutofit/>
        </a:bodyPr>
        <a:lstStyle/>
        <a:p>
          <a:pPr rtl="0"/>
          <a:r>
            <a:rPr lang="ja-JP" altLang="en-US">
              <a:effectLst/>
            </a:rPr>
            <a:t>報告する部位が</a:t>
          </a:r>
          <a:r>
            <a:rPr lang="en-US" altLang="ja-JP">
              <a:effectLst/>
            </a:rPr>
            <a:t>15</a:t>
          </a:r>
          <a:r>
            <a:rPr lang="ja-JP" altLang="en-US">
              <a:effectLst/>
            </a:rPr>
            <a:t>以下の場合は”</a:t>
          </a:r>
          <a:r>
            <a:rPr lang="en-US" altLang="ja-JP">
              <a:effectLst/>
            </a:rPr>
            <a:t>Report of Analysis Results 15</a:t>
          </a:r>
          <a:r>
            <a:rPr lang="ja-JP" altLang="en-US">
              <a:effectLst/>
            </a:rPr>
            <a:t>”のシートを使用してください。</a:t>
          </a:r>
          <a:r>
            <a:rPr lang="en-US" altLang="ja-JP">
              <a:effectLst/>
            </a:rPr>
            <a:t>20</a:t>
          </a:r>
          <a:r>
            <a:rPr lang="ja-JP" altLang="en-US">
              <a:effectLst/>
            </a:rPr>
            <a:t>を超える場合は</a:t>
          </a:r>
          <a:r>
            <a:rPr lang="ja-JP" altLang="ja-JP" sz="1100">
              <a:effectLst/>
              <a:latin typeface="+mn-lt"/>
              <a:ea typeface="+mn-ea"/>
              <a:cs typeface="+mn-cs"/>
            </a:rPr>
            <a:t>”</a:t>
          </a:r>
          <a:r>
            <a:rPr lang="en-US" altLang="ja-JP" sz="1100">
              <a:effectLst/>
              <a:latin typeface="+mn-lt"/>
              <a:ea typeface="+mn-ea"/>
              <a:cs typeface="+mn-cs"/>
            </a:rPr>
            <a:t>Report of Analysis Results 35</a:t>
          </a:r>
          <a:r>
            <a:rPr lang="ja-JP" altLang="ja-JP" sz="1100">
              <a:effectLst/>
              <a:latin typeface="+mn-lt"/>
              <a:ea typeface="+mn-ea"/>
              <a:cs typeface="+mn-cs"/>
            </a:rPr>
            <a:t>”</a:t>
          </a:r>
          <a:r>
            <a:rPr lang="ja-JP" altLang="en-US" sz="1100">
              <a:effectLst/>
              <a:latin typeface="+mn-lt"/>
              <a:ea typeface="+mn-ea"/>
              <a:cs typeface="+mn-cs"/>
            </a:rPr>
            <a:t>のシートをを使用してください。</a:t>
          </a:r>
          <a:endParaRPr lang="ja-JP" altLang="ja-JP">
            <a:effectLst/>
          </a:endParaRPr>
        </a:p>
      </xdr:txBody>
    </xdr:sp>
    <xdr:clientData/>
  </xdr:oneCellAnchor>
  <xdr:oneCellAnchor>
    <xdr:from>
      <xdr:col>0</xdr:col>
      <xdr:colOff>297543</xdr:colOff>
      <xdr:row>10</xdr:row>
      <xdr:rowOff>102052</xdr:rowOff>
    </xdr:from>
    <xdr:ext cx="2457450" cy="352425"/>
    <xdr:sp macro="" textlink="">
      <xdr:nvSpPr>
        <xdr:cNvPr id="5" name="AutoShape 24"/>
        <xdr:cNvSpPr>
          <a:spLocks noChangeArrowheads="1"/>
        </xdr:cNvSpPr>
      </xdr:nvSpPr>
      <xdr:spPr bwMode="auto">
        <a:xfrm>
          <a:off x="297543" y="1829252"/>
          <a:ext cx="2457450" cy="352425"/>
        </a:xfrm>
        <a:prstGeom prst="roundRect">
          <a:avLst>
            <a:gd name="adj" fmla="val 16667"/>
          </a:avLst>
        </a:prstGeom>
        <a:solidFill>
          <a:schemeClr val="accent6">
            <a:lumMod val="20000"/>
            <a:lumOff val="80000"/>
          </a:schemeClr>
        </a:solidFill>
        <a:ln w="15875" algn="ctr">
          <a:solidFill>
            <a:srgbClr val="FF6600"/>
          </a:solidFill>
          <a:round/>
          <a:headEnd/>
          <a:tailEnd/>
        </a:ln>
        <a:effectLst/>
      </xdr:spPr>
      <xdr:txBody>
        <a:bodyPr wrap="none" lIns="18288" tIns="18288" rIns="0" bIns="0" anchor="t" upright="1">
          <a:noAutofit/>
        </a:bodyPr>
        <a:lstStyle/>
        <a:p>
          <a:pPr rtl="0"/>
          <a:r>
            <a:rPr lang="ja-JP" altLang="en-US" sz="1100" b="0" i="0" baseline="0">
              <a:effectLst/>
              <a:latin typeface="+mn-lt"/>
              <a:ea typeface="+mn-ea"/>
              <a:cs typeface="+mn-cs"/>
            </a:rPr>
            <a:t>お</a:t>
          </a:r>
          <a:r>
            <a:rPr lang="ja-JP" altLang="ja-JP" sz="1100" b="0" i="0" baseline="0">
              <a:effectLst/>
              <a:latin typeface="+mn-lt"/>
              <a:ea typeface="+mn-ea"/>
              <a:cs typeface="+mn-cs"/>
            </a:rPr>
            <a:t>取引先様にて記入</a:t>
          </a:r>
          <a:r>
            <a:rPr lang="ja-JP" altLang="en-US" sz="1100" b="0" i="0" baseline="0">
              <a:effectLst/>
              <a:latin typeface="+mn-lt"/>
              <a:ea typeface="+mn-ea"/>
              <a:cs typeface="+mn-cs"/>
            </a:rPr>
            <a:t>をお願いします。</a:t>
          </a:r>
          <a:endParaRPr lang="ja-JP" altLang="ja-JP">
            <a:effectLst/>
          </a:endParaRPr>
        </a:p>
      </xdr:txBody>
    </xdr:sp>
    <xdr:clientData/>
  </xdr:oneCellAnchor>
  <xdr:twoCellAnchor>
    <xdr:from>
      <xdr:col>6</xdr:col>
      <xdr:colOff>366889</xdr:colOff>
      <xdr:row>35</xdr:row>
      <xdr:rowOff>28221</xdr:rowOff>
    </xdr:from>
    <xdr:to>
      <xdr:col>10</xdr:col>
      <xdr:colOff>77611</xdr:colOff>
      <xdr:row>42</xdr:row>
      <xdr:rowOff>70554</xdr:rowOff>
    </xdr:to>
    <xdr:sp macro="" textlink="">
      <xdr:nvSpPr>
        <xdr:cNvPr id="27" name="Line 23"/>
        <xdr:cNvSpPr>
          <a:spLocks noChangeShapeType="1"/>
        </xdr:cNvSpPr>
      </xdr:nvSpPr>
      <xdr:spPr bwMode="auto">
        <a:xfrm flipV="1">
          <a:off x="2737556" y="6166554"/>
          <a:ext cx="733777" cy="1128889"/>
        </a:xfrm>
        <a:prstGeom prst="line">
          <a:avLst/>
        </a:prstGeom>
        <a:noFill/>
        <a:ln w="15875">
          <a:solidFill>
            <a:schemeClr val="accent6">
              <a:lumMod val="75000"/>
            </a:schemeClr>
          </a:solidFill>
          <a:round/>
          <a:headEnd/>
          <a:tailEnd type="triangle" w="med" len="med"/>
        </a:ln>
      </xdr:spPr>
    </xdr:sp>
    <xdr:clientData/>
  </xdr:twoCellAnchor>
  <xdr:oneCellAnchor>
    <xdr:from>
      <xdr:col>0</xdr:col>
      <xdr:colOff>275167</xdr:colOff>
      <xdr:row>42</xdr:row>
      <xdr:rowOff>24390</xdr:rowOff>
    </xdr:from>
    <xdr:ext cx="4430889" cy="723499"/>
    <xdr:sp macro="" textlink="">
      <xdr:nvSpPr>
        <xdr:cNvPr id="28" name="AutoShape 24"/>
        <xdr:cNvSpPr>
          <a:spLocks noChangeArrowheads="1"/>
        </xdr:cNvSpPr>
      </xdr:nvSpPr>
      <xdr:spPr bwMode="auto">
        <a:xfrm>
          <a:off x="275167" y="7249279"/>
          <a:ext cx="4430889" cy="723499"/>
        </a:xfrm>
        <a:prstGeom prst="roundRect">
          <a:avLst>
            <a:gd name="adj" fmla="val 16667"/>
          </a:avLst>
        </a:prstGeom>
        <a:solidFill>
          <a:schemeClr val="accent6">
            <a:lumMod val="20000"/>
            <a:lumOff val="80000"/>
          </a:schemeClr>
        </a:solidFill>
        <a:ln w="15875" algn="ctr">
          <a:solidFill>
            <a:schemeClr val="accent6">
              <a:lumMod val="75000"/>
            </a:schemeClr>
          </a:solidFill>
          <a:round/>
          <a:headEnd/>
          <a:tailEnd/>
        </a:ln>
        <a:effectLst/>
      </xdr:spPr>
      <xdr:txBody>
        <a:bodyPr wrap="none" lIns="18288" tIns="18288" rIns="0" bIns="0" anchor="ctr" upright="1">
          <a:noAutofit/>
        </a:bodyPr>
        <a:lstStyle/>
        <a:p>
          <a:pPr rtl="0"/>
          <a:r>
            <a:rPr lang="ja-JP" altLang="ja-JP" sz="1100">
              <a:effectLst/>
              <a:latin typeface="+mn-lt"/>
              <a:ea typeface="+mn-ea"/>
              <a:cs typeface="+mn-cs"/>
            </a:rPr>
            <a:t>・</a:t>
          </a:r>
          <a:r>
            <a:rPr lang="ja-JP" altLang="en-US" sz="1100">
              <a:effectLst/>
              <a:latin typeface="+mn-lt"/>
              <a:ea typeface="+mn-ea"/>
              <a:cs typeface="+mn-cs"/>
            </a:rPr>
            <a:t>部位（</a:t>
          </a:r>
          <a:r>
            <a:rPr lang="ja-JP" altLang="ja-JP" sz="1100" b="0" i="0" baseline="0">
              <a:effectLst/>
              <a:latin typeface="+mn-lt"/>
              <a:ea typeface="+mn-ea"/>
              <a:cs typeface="+mn-cs"/>
            </a:rPr>
            <a:t>均質材料</a:t>
          </a:r>
          <a:r>
            <a:rPr lang="ja-JP" altLang="en-US" sz="1100" b="0" i="0" baseline="0">
              <a:effectLst/>
              <a:latin typeface="+mn-lt"/>
              <a:ea typeface="+mn-ea"/>
              <a:cs typeface="+mn-cs"/>
            </a:rPr>
            <a:t>：</a:t>
          </a:r>
          <a:r>
            <a:rPr lang="ja-JP" altLang="ja-JP" sz="1100" b="0" i="0" baseline="0">
              <a:effectLst/>
              <a:latin typeface="+mn-lt"/>
              <a:ea typeface="+mn-ea"/>
              <a:cs typeface="+mn-cs"/>
            </a:rPr>
            <a:t>機械的に異なる材料に分解できない材料）毎に</a:t>
          </a:r>
          <a:endParaRPr lang="en-US" altLang="ja-JP" sz="1100" b="0" i="0" baseline="0">
            <a:effectLst/>
            <a:latin typeface="+mn-lt"/>
            <a:ea typeface="+mn-ea"/>
            <a:cs typeface="+mn-cs"/>
          </a:endParaRPr>
        </a:p>
        <a:p>
          <a:pPr rtl="0"/>
          <a:r>
            <a:rPr lang="ja-JP" altLang="en-US" sz="1100" b="0" i="0" baseline="0">
              <a:effectLst/>
              <a:latin typeface="+mn-lt"/>
              <a:ea typeface="+mn-ea"/>
              <a:cs typeface="+mn-cs"/>
            </a:rPr>
            <a:t>　</a:t>
          </a:r>
          <a:r>
            <a:rPr lang="ja-JP" altLang="ja-JP" sz="1100" b="0" i="0" baseline="0">
              <a:effectLst/>
              <a:latin typeface="+mn-lt"/>
              <a:ea typeface="+mn-ea"/>
              <a:cs typeface="+mn-cs"/>
            </a:rPr>
            <a:t>分析データのご提出をお願い致します。</a:t>
          </a:r>
          <a:endParaRPr lang="en-US" altLang="ja-JP" sz="1100">
            <a:effectLst/>
            <a:latin typeface="+mn-lt"/>
            <a:ea typeface="+mn-ea"/>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lang="ja-JP" altLang="en-US" sz="1100" b="0" i="0" baseline="0">
              <a:effectLst/>
              <a:latin typeface="+mn-lt"/>
              <a:ea typeface="+mn-ea"/>
              <a:cs typeface="+mn-cs"/>
            </a:rPr>
            <a:t>・</a:t>
          </a:r>
          <a:r>
            <a:rPr lang="ja-JP" altLang="ja-JP" sz="1100" b="0" i="0" baseline="0">
              <a:effectLst/>
              <a:latin typeface="+mn-lt"/>
              <a:ea typeface="+mn-ea"/>
              <a:cs typeface="+mn-cs"/>
            </a:rPr>
            <a:t>分析結果報告書と部品構成が同じになるように記載をお願い致します。</a:t>
          </a:r>
          <a:endParaRPr lang="ja-JP" altLang="ja-JP">
            <a:effectLst/>
          </a:endParaRPr>
        </a:p>
      </xdr:txBody>
    </xdr:sp>
    <xdr:clientData/>
  </xdr:oneCellAnchor>
  <xdr:twoCellAnchor>
    <xdr:from>
      <xdr:col>8</xdr:col>
      <xdr:colOff>91720</xdr:colOff>
      <xdr:row>22</xdr:row>
      <xdr:rowOff>119945</xdr:rowOff>
    </xdr:from>
    <xdr:to>
      <xdr:col>27</xdr:col>
      <xdr:colOff>0</xdr:colOff>
      <xdr:row>35</xdr:row>
      <xdr:rowOff>14110</xdr:rowOff>
    </xdr:to>
    <xdr:sp macro="" textlink="">
      <xdr:nvSpPr>
        <xdr:cNvPr id="29" name="AutoShape 3"/>
        <xdr:cNvSpPr>
          <a:spLocks noChangeArrowheads="1"/>
        </xdr:cNvSpPr>
      </xdr:nvSpPr>
      <xdr:spPr bwMode="auto">
        <a:xfrm>
          <a:off x="3252609" y="4289778"/>
          <a:ext cx="2039058" cy="1862665"/>
        </a:xfrm>
        <a:prstGeom prst="roundRect">
          <a:avLst>
            <a:gd name="adj" fmla="val 16667"/>
          </a:avLst>
        </a:prstGeom>
        <a:noFill/>
        <a:ln w="15875" algn="ctr">
          <a:solidFill>
            <a:srgbClr val="FF6600"/>
          </a:solidFill>
          <a:round/>
          <a:headEnd/>
          <a:tailEnd/>
        </a:ln>
      </xdr:spPr>
    </xdr:sp>
    <xdr:clientData/>
  </xdr:twoCellAnchor>
  <xdr:twoCellAnchor>
    <xdr:from>
      <xdr:col>26</xdr:col>
      <xdr:colOff>105834</xdr:colOff>
      <xdr:row>22</xdr:row>
      <xdr:rowOff>112889</xdr:rowOff>
    </xdr:from>
    <xdr:to>
      <xdr:col>36</xdr:col>
      <xdr:colOff>112890</xdr:colOff>
      <xdr:row>34</xdr:row>
      <xdr:rowOff>148166</xdr:rowOff>
    </xdr:to>
    <xdr:sp macro="" textlink="">
      <xdr:nvSpPr>
        <xdr:cNvPr id="30" name="AutoShape 3"/>
        <xdr:cNvSpPr>
          <a:spLocks noChangeArrowheads="1"/>
        </xdr:cNvSpPr>
      </xdr:nvSpPr>
      <xdr:spPr bwMode="auto">
        <a:xfrm>
          <a:off x="5277556" y="4282722"/>
          <a:ext cx="1206501" cy="1848555"/>
        </a:xfrm>
        <a:prstGeom prst="roundRect">
          <a:avLst>
            <a:gd name="adj" fmla="val 16667"/>
          </a:avLst>
        </a:prstGeom>
        <a:noFill/>
        <a:ln w="15875" algn="ctr">
          <a:solidFill>
            <a:srgbClr val="FF6600"/>
          </a:solidFill>
          <a:round/>
          <a:headEnd/>
          <a:tailEnd/>
        </a:ln>
      </xdr:spPr>
    </xdr:sp>
    <xdr:clientData/>
  </xdr:twoCellAnchor>
  <xdr:twoCellAnchor>
    <xdr:from>
      <xdr:col>26</xdr:col>
      <xdr:colOff>77611</xdr:colOff>
      <xdr:row>34</xdr:row>
      <xdr:rowOff>138287</xdr:rowOff>
    </xdr:from>
    <xdr:to>
      <xdr:col>28</xdr:col>
      <xdr:colOff>88901</xdr:colOff>
      <xdr:row>37</xdr:row>
      <xdr:rowOff>28222</xdr:rowOff>
    </xdr:to>
    <xdr:sp macro="" textlink="">
      <xdr:nvSpPr>
        <xdr:cNvPr id="31" name="Line 23"/>
        <xdr:cNvSpPr>
          <a:spLocks noChangeShapeType="1"/>
        </xdr:cNvSpPr>
      </xdr:nvSpPr>
      <xdr:spPr bwMode="auto">
        <a:xfrm flipV="1">
          <a:off x="5249333" y="6121398"/>
          <a:ext cx="251179" cy="355602"/>
        </a:xfrm>
        <a:prstGeom prst="line">
          <a:avLst/>
        </a:prstGeom>
        <a:noFill/>
        <a:ln w="15875">
          <a:solidFill>
            <a:schemeClr val="accent6">
              <a:lumMod val="75000"/>
            </a:schemeClr>
          </a:solidFill>
          <a:round/>
          <a:headEnd/>
          <a:tailEnd type="triangle" w="med" len="med"/>
        </a:ln>
      </xdr:spPr>
    </xdr:sp>
    <xdr:clientData/>
  </xdr:twoCellAnchor>
  <xdr:oneCellAnchor>
    <xdr:from>
      <xdr:col>11</xdr:col>
      <xdr:colOff>67736</xdr:colOff>
      <xdr:row>36</xdr:row>
      <xdr:rowOff>141510</xdr:rowOff>
    </xdr:from>
    <xdr:ext cx="4073876" cy="434221"/>
    <xdr:sp macro="" textlink="">
      <xdr:nvSpPr>
        <xdr:cNvPr id="32" name="AutoShape 24"/>
        <xdr:cNvSpPr>
          <a:spLocks noChangeArrowheads="1"/>
        </xdr:cNvSpPr>
      </xdr:nvSpPr>
      <xdr:spPr bwMode="auto">
        <a:xfrm>
          <a:off x="3553180" y="6435066"/>
          <a:ext cx="4073876" cy="434221"/>
        </a:xfrm>
        <a:prstGeom prst="roundRect">
          <a:avLst>
            <a:gd name="adj" fmla="val 16667"/>
          </a:avLst>
        </a:prstGeom>
        <a:solidFill>
          <a:schemeClr val="accent6">
            <a:lumMod val="20000"/>
            <a:lumOff val="80000"/>
          </a:schemeClr>
        </a:solidFill>
        <a:ln w="15875" algn="ctr">
          <a:solidFill>
            <a:schemeClr val="accent6">
              <a:lumMod val="75000"/>
            </a:schemeClr>
          </a:solidFill>
          <a:round/>
          <a:headEnd/>
          <a:tailEnd/>
        </a:ln>
        <a:effectLst/>
      </xdr:spPr>
      <xdr:txBody>
        <a:bodyPr wrap="none" lIns="18288" tIns="18288" rIns="0" bIns="0" anchor="ctr" upright="1">
          <a:noAutofit/>
        </a:bodyPr>
        <a:lstStyle/>
        <a:p>
          <a:pPr marL="0" marR="0" lvl="0" indent="0" defTabSz="914400" rtl="0" eaLnBrk="1" fontAlgn="auto" latinLnBrk="0" hangingPunct="1">
            <a:lnSpc>
              <a:spcPct val="100000"/>
            </a:lnSpc>
            <a:spcBef>
              <a:spcPts val="0"/>
            </a:spcBef>
            <a:spcAft>
              <a:spcPts val="0"/>
            </a:spcAft>
            <a:buClrTx/>
            <a:buSzTx/>
            <a:buFontTx/>
            <a:buNone/>
            <a:tabLst/>
            <a:defRPr/>
          </a:pPr>
          <a:r>
            <a:rPr lang="ja-JP" altLang="ja-JP" sz="1100">
              <a:effectLst/>
              <a:latin typeface="+mn-lt"/>
              <a:ea typeface="+mn-ea"/>
              <a:cs typeface="+mn-cs"/>
            </a:rPr>
            <a:t>・</a:t>
          </a:r>
          <a:r>
            <a:rPr lang="ja-JP" altLang="en-US" sz="1100">
              <a:effectLst/>
              <a:latin typeface="+mn-lt"/>
              <a:ea typeface="+mn-ea"/>
              <a:cs typeface="+mn-cs"/>
            </a:rPr>
            <a:t>分析レポート</a:t>
          </a:r>
          <a:r>
            <a:rPr lang="en-US" altLang="ja-JP" sz="1100" b="0" i="0" baseline="0">
              <a:effectLst/>
              <a:latin typeface="+mn-lt"/>
              <a:ea typeface="+mn-ea"/>
              <a:cs typeface="+mn-cs"/>
            </a:rPr>
            <a:t>No.</a:t>
          </a:r>
          <a:r>
            <a:rPr lang="ja-JP" altLang="ja-JP" sz="1100" b="0" i="0" baseline="0">
              <a:effectLst/>
              <a:latin typeface="+mn-lt"/>
              <a:ea typeface="+mn-ea"/>
              <a:cs typeface="+mn-cs"/>
            </a:rPr>
            <a:t>は、分析機関が発行した</a:t>
          </a:r>
          <a:r>
            <a:rPr lang="en-US" altLang="ja-JP" sz="1100" b="0" i="0" baseline="0">
              <a:effectLst/>
              <a:latin typeface="+mn-lt"/>
              <a:ea typeface="+mn-ea"/>
              <a:cs typeface="+mn-cs"/>
            </a:rPr>
            <a:t>No.</a:t>
          </a:r>
          <a:r>
            <a:rPr lang="ja-JP" altLang="ja-JP" sz="1100" b="0" i="0" baseline="0">
              <a:effectLst/>
              <a:latin typeface="+mn-lt"/>
              <a:ea typeface="+mn-ea"/>
              <a:cs typeface="+mn-cs"/>
            </a:rPr>
            <a:t>をご記入願います。</a:t>
          </a:r>
          <a:endParaRPr lang="ja-JP" altLang="ja-JP">
            <a:effectLst/>
          </a:endParaRPr>
        </a:p>
        <a:p>
          <a:pPr marL="0" marR="0" lvl="0" indent="0" defTabSz="914400" rtl="0" eaLnBrk="1" fontAlgn="auto" latinLnBrk="0" hangingPunct="1">
            <a:lnSpc>
              <a:spcPct val="100000"/>
            </a:lnSpc>
            <a:spcBef>
              <a:spcPts val="0"/>
            </a:spcBef>
            <a:spcAft>
              <a:spcPts val="0"/>
            </a:spcAft>
            <a:buClrTx/>
            <a:buSzTx/>
            <a:buFontTx/>
            <a:buNone/>
            <a:tabLst/>
            <a:defRPr/>
          </a:pPr>
          <a:r>
            <a:rPr lang="ja-JP" altLang="en-US" sz="1100" b="0" i="0" baseline="0">
              <a:effectLst/>
              <a:latin typeface="+mn-lt"/>
              <a:ea typeface="+mn-ea"/>
              <a:cs typeface="+mn-cs"/>
            </a:rPr>
            <a:t>・測定日に範囲がある場合は測定完了日を記載ください。</a:t>
          </a:r>
          <a:endParaRPr lang="ja-JP" altLang="ja-JP">
            <a:effectLst/>
          </a:endParaRPr>
        </a:p>
      </xdr:txBody>
    </xdr:sp>
    <xdr:clientData/>
  </xdr:oneCellAnchor>
  <xdr:oneCellAnchor>
    <xdr:from>
      <xdr:col>24</xdr:col>
      <xdr:colOff>50801</xdr:colOff>
      <xdr:row>40</xdr:row>
      <xdr:rowOff>103410</xdr:rowOff>
    </xdr:from>
    <xdr:ext cx="4224866" cy="434221"/>
    <xdr:sp macro="" textlink="">
      <xdr:nvSpPr>
        <xdr:cNvPr id="34" name="AutoShape 24"/>
        <xdr:cNvSpPr>
          <a:spLocks noChangeArrowheads="1"/>
        </xdr:cNvSpPr>
      </xdr:nvSpPr>
      <xdr:spPr bwMode="auto">
        <a:xfrm>
          <a:off x="4982634" y="7017854"/>
          <a:ext cx="4224866" cy="434221"/>
        </a:xfrm>
        <a:prstGeom prst="roundRect">
          <a:avLst>
            <a:gd name="adj" fmla="val 16667"/>
          </a:avLst>
        </a:prstGeom>
        <a:solidFill>
          <a:schemeClr val="accent6">
            <a:lumMod val="20000"/>
            <a:lumOff val="80000"/>
          </a:schemeClr>
        </a:solidFill>
        <a:ln w="15875" algn="ctr">
          <a:solidFill>
            <a:schemeClr val="accent6">
              <a:lumMod val="75000"/>
            </a:schemeClr>
          </a:solidFill>
          <a:round/>
          <a:headEnd/>
          <a:tailEnd/>
        </a:ln>
        <a:effectLst/>
      </xdr:spPr>
      <xdr:txBody>
        <a:bodyPr wrap="none" lIns="18288" tIns="18288" rIns="0" bIns="0" anchor="ctr" upright="1">
          <a:noAutofit/>
        </a:bodyPr>
        <a:lstStyle/>
        <a:p>
          <a:pPr rtl="0"/>
          <a:r>
            <a:rPr lang="ja-JP" altLang="ja-JP" sz="1100" b="0" i="0" baseline="0">
              <a:effectLst/>
              <a:latin typeface="+mn-lt"/>
              <a:ea typeface="+mn-ea"/>
              <a:cs typeface="+mn-cs"/>
            </a:rPr>
            <a:t>分析結果が</a:t>
          </a:r>
          <a:r>
            <a:rPr lang="en-US" altLang="ja-JP" sz="1100" b="0" i="0" baseline="0">
              <a:effectLst/>
              <a:latin typeface="+mn-lt"/>
              <a:ea typeface="+mn-ea"/>
              <a:cs typeface="+mn-cs"/>
            </a:rPr>
            <a:t>N.D.</a:t>
          </a:r>
          <a:r>
            <a:rPr lang="ja-JP" altLang="ja-JP" sz="1100" b="0" i="0" baseline="0">
              <a:effectLst/>
              <a:latin typeface="+mn-lt"/>
              <a:ea typeface="+mn-ea"/>
              <a:cs typeface="+mn-cs"/>
            </a:rPr>
            <a:t>の場合は、</a:t>
          </a:r>
          <a:r>
            <a:rPr lang="ja-JP" altLang="en-US" sz="1100" b="0" i="0" baseline="0">
              <a:effectLst/>
              <a:latin typeface="+mn-lt"/>
              <a:ea typeface="+mn-ea"/>
              <a:cs typeface="+mn-cs"/>
            </a:rPr>
            <a:t>”</a:t>
          </a:r>
          <a:r>
            <a:rPr lang="en-US" altLang="ja-JP" sz="1100" b="1" i="0" baseline="0">
              <a:effectLst/>
              <a:latin typeface="+mn-lt"/>
              <a:ea typeface="+mn-ea"/>
              <a:cs typeface="+mn-cs"/>
            </a:rPr>
            <a:t>&lt;</a:t>
          </a:r>
          <a:r>
            <a:rPr lang="en-US" altLang="ja-JP" sz="1100" b="0" i="0" baseline="0">
              <a:effectLst/>
              <a:latin typeface="+mn-lt"/>
              <a:ea typeface="+mn-ea"/>
              <a:cs typeface="+mn-cs"/>
            </a:rPr>
            <a:t> </a:t>
          </a:r>
          <a:r>
            <a:rPr lang="ja-JP" altLang="en-US" sz="1100" b="0" i="0" baseline="0">
              <a:effectLst/>
              <a:latin typeface="+mn-lt"/>
              <a:ea typeface="+mn-ea"/>
              <a:cs typeface="+mn-cs"/>
            </a:rPr>
            <a:t>検出</a:t>
          </a:r>
          <a:r>
            <a:rPr lang="ja-JP" altLang="ja-JP" sz="1100" b="0" i="0" baseline="0">
              <a:effectLst/>
              <a:latin typeface="+mn-lt"/>
              <a:ea typeface="+mn-ea"/>
              <a:cs typeface="+mn-cs"/>
            </a:rPr>
            <a:t>下限値 </a:t>
          </a:r>
          <a:r>
            <a:rPr lang="ja-JP" altLang="en-US" sz="1100" b="0" i="0" baseline="0">
              <a:effectLst/>
              <a:latin typeface="+mn-lt"/>
              <a:ea typeface="+mn-ea"/>
              <a:cs typeface="+mn-cs"/>
            </a:rPr>
            <a:t>”</a:t>
          </a:r>
          <a:r>
            <a:rPr lang="ja-JP" altLang="ja-JP" sz="1100" b="0" i="0" baseline="0">
              <a:effectLst/>
              <a:latin typeface="+mn-lt"/>
              <a:ea typeface="+mn-ea"/>
              <a:cs typeface="+mn-cs"/>
            </a:rPr>
            <a:t> と記入</a:t>
          </a:r>
          <a:r>
            <a:rPr lang="ja-JP" altLang="en-US" sz="1100" b="0" i="0" baseline="0">
              <a:effectLst/>
              <a:latin typeface="+mn-lt"/>
              <a:ea typeface="+mn-ea"/>
              <a:cs typeface="+mn-cs"/>
            </a:rPr>
            <a:t>をお願い致します。</a:t>
          </a:r>
          <a:endParaRPr lang="ja-JP" altLang="ja-JP">
            <a:effectLst/>
          </a:endParaRPr>
        </a:p>
      </xdr:txBody>
    </xdr:sp>
    <xdr:clientData/>
  </xdr:oneCellAnchor>
  <xdr:twoCellAnchor>
    <xdr:from>
      <xdr:col>47</xdr:col>
      <xdr:colOff>31750</xdr:colOff>
      <xdr:row>22</xdr:row>
      <xdr:rowOff>91721</xdr:rowOff>
    </xdr:from>
    <xdr:to>
      <xdr:col>49</xdr:col>
      <xdr:colOff>14112</xdr:colOff>
      <xdr:row>32</xdr:row>
      <xdr:rowOff>35276</xdr:rowOff>
    </xdr:to>
    <xdr:sp macro="" textlink="">
      <xdr:nvSpPr>
        <xdr:cNvPr id="35" name="AutoShape 15"/>
        <xdr:cNvSpPr>
          <a:spLocks noChangeArrowheads="1"/>
        </xdr:cNvSpPr>
      </xdr:nvSpPr>
      <xdr:spPr bwMode="auto">
        <a:xfrm>
          <a:off x="9556750" y="4261554"/>
          <a:ext cx="589140" cy="1446389"/>
        </a:xfrm>
        <a:prstGeom prst="roundRect">
          <a:avLst>
            <a:gd name="adj" fmla="val 16667"/>
          </a:avLst>
        </a:prstGeom>
        <a:noFill/>
        <a:ln w="15875" algn="ctr">
          <a:solidFill>
            <a:srgbClr val="FF6600"/>
          </a:solidFill>
          <a:round/>
          <a:headEnd/>
          <a:tailEnd/>
        </a:ln>
      </xdr:spPr>
    </xdr:sp>
    <xdr:clientData/>
  </xdr:twoCellAnchor>
  <xdr:twoCellAnchor>
    <xdr:from>
      <xdr:col>47</xdr:col>
      <xdr:colOff>169332</xdr:colOff>
      <xdr:row>32</xdr:row>
      <xdr:rowOff>49389</xdr:rowOff>
    </xdr:from>
    <xdr:to>
      <xdr:col>48</xdr:col>
      <xdr:colOff>84666</xdr:colOff>
      <xdr:row>44</xdr:row>
      <xdr:rowOff>35278</xdr:rowOff>
    </xdr:to>
    <xdr:sp macro="" textlink="">
      <xdr:nvSpPr>
        <xdr:cNvPr id="36" name="Line 17"/>
        <xdr:cNvSpPr>
          <a:spLocks noChangeShapeType="1"/>
        </xdr:cNvSpPr>
      </xdr:nvSpPr>
      <xdr:spPr bwMode="auto">
        <a:xfrm flipV="1">
          <a:off x="9694332" y="5722056"/>
          <a:ext cx="218723" cy="1848555"/>
        </a:xfrm>
        <a:prstGeom prst="line">
          <a:avLst/>
        </a:prstGeom>
        <a:noFill/>
        <a:ln w="15875">
          <a:solidFill>
            <a:srgbClr val="FF6600"/>
          </a:solidFill>
          <a:round/>
          <a:headEnd/>
          <a:tailEnd type="triangle" w="med" len="med"/>
        </a:ln>
      </xdr:spPr>
    </xdr:sp>
    <xdr:clientData/>
  </xdr:twoCellAnchor>
  <xdr:twoCellAnchor>
    <xdr:from>
      <xdr:col>41</xdr:col>
      <xdr:colOff>28222</xdr:colOff>
      <xdr:row>32</xdr:row>
      <xdr:rowOff>14109</xdr:rowOff>
    </xdr:from>
    <xdr:to>
      <xdr:col>42</xdr:col>
      <xdr:colOff>119944</xdr:colOff>
      <xdr:row>40</xdr:row>
      <xdr:rowOff>112888</xdr:rowOff>
    </xdr:to>
    <xdr:sp macro="" textlink="">
      <xdr:nvSpPr>
        <xdr:cNvPr id="38" name="Line 23"/>
        <xdr:cNvSpPr>
          <a:spLocks noChangeShapeType="1"/>
        </xdr:cNvSpPr>
      </xdr:nvSpPr>
      <xdr:spPr bwMode="auto">
        <a:xfrm flipV="1">
          <a:off x="7732889" y="5686776"/>
          <a:ext cx="395111" cy="1340556"/>
        </a:xfrm>
        <a:prstGeom prst="line">
          <a:avLst/>
        </a:prstGeom>
        <a:noFill/>
        <a:ln w="15875">
          <a:solidFill>
            <a:schemeClr val="accent6">
              <a:lumMod val="75000"/>
            </a:schemeClr>
          </a:solidFill>
          <a:round/>
          <a:headEnd/>
          <a:tailEnd type="triangle" w="med" len="med"/>
        </a:ln>
      </xdr:spPr>
    </xdr:sp>
    <xdr:clientData/>
  </xdr:twoCellAnchor>
  <xdr:twoCellAnchor>
    <xdr:from>
      <xdr:col>37</xdr:col>
      <xdr:colOff>4231</xdr:colOff>
      <xdr:row>22</xdr:row>
      <xdr:rowOff>74790</xdr:rowOff>
    </xdr:from>
    <xdr:to>
      <xdr:col>47</xdr:col>
      <xdr:colOff>7056</xdr:colOff>
      <xdr:row>31</xdr:row>
      <xdr:rowOff>138289</xdr:rowOff>
    </xdr:to>
    <xdr:sp macro="" textlink="">
      <xdr:nvSpPr>
        <xdr:cNvPr id="39" name="AutoShape 3"/>
        <xdr:cNvSpPr>
          <a:spLocks noChangeArrowheads="1"/>
        </xdr:cNvSpPr>
      </xdr:nvSpPr>
      <xdr:spPr bwMode="auto">
        <a:xfrm>
          <a:off x="6495342" y="4244623"/>
          <a:ext cx="3036714" cy="1411110"/>
        </a:xfrm>
        <a:prstGeom prst="roundRect">
          <a:avLst>
            <a:gd name="adj" fmla="val 16667"/>
          </a:avLst>
        </a:prstGeom>
        <a:noFill/>
        <a:ln w="15875" algn="ctr">
          <a:solidFill>
            <a:srgbClr val="FF6600"/>
          </a:solidFill>
          <a:round/>
          <a:headEnd/>
          <a:tailEnd/>
        </a:ln>
      </xdr:spPr>
    </xdr:sp>
    <xdr:clientData/>
  </xdr:twoCellAnchor>
  <xdr:oneCellAnchor>
    <xdr:from>
      <xdr:col>40</xdr:col>
      <xdr:colOff>294922</xdr:colOff>
      <xdr:row>44</xdr:row>
      <xdr:rowOff>51200</xdr:rowOff>
    </xdr:from>
    <xdr:ext cx="4876799" cy="434221"/>
    <xdr:sp macro="" textlink="">
      <xdr:nvSpPr>
        <xdr:cNvPr id="40" name="AutoShape 24"/>
        <xdr:cNvSpPr>
          <a:spLocks noChangeArrowheads="1"/>
        </xdr:cNvSpPr>
      </xdr:nvSpPr>
      <xdr:spPr bwMode="auto">
        <a:xfrm>
          <a:off x="7696200" y="7586533"/>
          <a:ext cx="4876799" cy="434221"/>
        </a:xfrm>
        <a:prstGeom prst="roundRect">
          <a:avLst>
            <a:gd name="adj" fmla="val 16667"/>
          </a:avLst>
        </a:prstGeom>
        <a:solidFill>
          <a:schemeClr val="accent6">
            <a:lumMod val="20000"/>
            <a:lumOff val="80000"/>
          </a:schemeClr>
        </a:solidFill>
        <a:ln w="15875" algn="ctr">
          <a:solidFill>
            <a:schemeClr val="accent6">
              <a:lumMod val="75000"/>
            </a:schemeClr>
          </a:solidFill>
          <a:round/>
          <a:headEnd/>
          <a:tailEnd/>
        </a:ln>
        <a:effectLst/>
      </xdr:spPr>
      <xdr:txBody>
        <a:bodyPr wrap="none" lIns="18288" tIns="18288" rIns="0" bIns="0" anchor="ctr" upright="1">
          <a:noAutofit/>
        </a:bodyPr>
        <a:lstStyle/>
        <a:p>
          <a:pPr rtl="0"/>
          <a:r>
            <a:rPr lang="ja-JP" altLang="ja-JP" sz="1100" b="0" i="0" baseline="0">
              <a:effectLst/>
              <a:latin typeface="+mn-lt"/>
              <a:ea typeface="+mn-ea"/>
              <a:cs typeface="+mn-cs"/>
            </a:rPr>
            <a:t>ハロゲンフリー品の場合は、塩素・臭素の分析データのご提出をお願い致します。</a:t>
          </a:r>
          <a:endParaRPr lang="ja-JP" altLang="ja-JP">
            <a:effectLst/>
          </a:endParaRPr>
        </a:p>
      </xdr:txBody>
    </xdr:sp>
    <xdr:clientData/>
  </xdr:oneCellAnchor>
  <xdr:twoCellAnchor>
    <xdr:from>
      <xdr:col>48</xdr:col>
      <xdr:colOff>296332</xdr:colOff>
      <xdr:row>10</xdr:row>
      <xdr:rowOff>187929</xdr:rowOff>
    </xdr:from>
    <xdr:to>
      <xdr:col>51</xdr:col>
      <xdr:colOff>171523</xdr:colOff>
      <xdr:row>10</xdr:row>
      <xdr:rowOff>187930</xdr:rowOff>
    </xdr:to>
    <xdr:sp macro="" textlink="">
      <xdr:nvSpPr>
        <xdr:cNvPr id="42" name="Line 23"/>
        <xdr:cNvSpPr>
          <a:spLocks noChangeShapeType="1"/>
        </xdr:cNvSpPr>
      </xdr:nvSpPr>
      <xdr:spPr bwMode="auto">
        <a:xfrm flipH="1">
          <a:off x="11239499" y="1987096"/>
          <a:ext cx="467857" cy="1"/>
        </a:xfrm>
        <a:prstGeom prst="line">
          <a:avLst/>
        </a:prstGeom>
        <a:noFill/>
        <a:ln w="15875">
          <a:solidFill>
            <a:schemeClr val="accent6">
              <a:lumMod val="75000"/>
            </a:schemeClr>
          </a:solidFill>
          <a:round/>
          <a:headEnd/>
          <a:tailEnd type="triangle" w="med" len="med"/>
        </a:ln>
      </xdr:spPr>
    </xdr:sp>
    <xdr:clientData/>
  </xdr:twoCellAnchor>
  <xdr:oneCellAnchor>
    <xdr:from>
      <xdr:col>51</xdr:col>
      <xdr:colOff>141364</xdr:colOff>
      <xdr:row>10</xdr:row>
      <xdr:rowOff>42333</xdr:rowOff>
    </xdr:from>
    <xdr:ext cx="3509886" cy="296333"/>
    <xdr:sp macro="" textlink="">
      <xdr:nvSpPr>
        <xdr:cNvPr id="43" name="AutoShape 24"/>
        <xdr:cNvSpPr>
          <a:spLocks noChangeArrowheads="1"/>
        </xdr:cNvSpPr>
      </xdr:nvSpPr>
      <xdr:spPr bwMode="auto">
        <a:xfrm>
          <a:off x="11677197" y="1841500"/>
          <a:ext cx="3509886" cy="296333"/>
        </a:xfrm>
        <a:prstGeom prst="roundRect">
          <a:avLst>
            <a:gd name="adj" fmla="val 16667"/>
          </a:avLst>
        </a:prstGeom>
        <a:solidFill>
          <a:schemeClr val="accent6">
            <a:lumMod val="20000"/>
            <a:lumOff val="80000"/>
          </a:schemeClr>
        </a:solidFill>
        <a:ln w="15875" algn="ctr">
          <a:solidFill>
            <a:schemeClr val="accent6">
              <a:lumMod val="75000"/>
            </a:schemeClr>
          </a:solidFill>
          <a:round/>
          <a:headEnd/>
          <a:tailEnd/>
        </a:ln>
        <a:effectLst/>
      </xdr:spPr>
      <xdr:txBody>
        <a:bodyPr wrap="none" lIns="18288" tIns="18288" rIns="0" bIns="0" anchor="t" upright="1">
          <a:noAutofit/>
        </a:bodyPr>
        <a:lstStyle/>
        <a:p>
          <a:pPr rtl="0"/>
          <a:r>
            <a:rPr lang="ja-JP" altLang="en-US">
              <a:effectLst/>
            </a:rPr>
            <a:t>図示が必要な場合はこのスペースに挿入してください。</a:t>
          </a:r>
          <a:endParaRPr lang="ja-JP" altLang="ja-JP">
            <a:effectLst/>
          </a:endParaRPr>
        </a:p>
      </xdr:txBody>
    </xdr:sp>
    <xdr:clientData/>
  </xdr:oneCellAnchor>
  <xdr:oneCellAnchor>
    <xdr:from>
      <xdr:col>51</xdr:col>
      <xdr:colOff>176443</xdr:colOff>
      <xdr:row>2</xdr:row>
      <xdr:rowOff>172357</xdr:rowOff>
    </xdr:from>
    <xdr:ext cx="3243486" cy="453571"/>
    <xdr:sp macro="" textlink="">
      <xdr:nvSpPr>
        <xdr:cNvPr id="21" name="AutoShape 24"/>
        <xdr:cNvSpPr>
          <a:spLocks noChangeArrowheads="1"/>
        </xdr:cNvSpPr>
      </xdr:nvSpPr>
      <xdr:spPr bwMode="auto">
        <a:xfrm>
          <a:off x="10508800" y="589643"/>
          <a:ext cx="3243486" cy="453571"/>
        </a:xfrm>
        <a:prstGeom prst="roundRect">
          <a:avLst>
            <a:gd name="adj" fmla="val 16667"/>
          </a:avLst>
        </a:prstGeom>
        <a:solidFill>
          <a:schemeClr val="accent3">
            <a:lumMod val="60000"/>
            <a:lumOff val="40000"/>
          </a:schemeClr>
        </a:solidFill>
        <a:ln w="15875" algn="ctr">
          <a:solidFill>
            <a:srgbClr val="FF0000"/>
          </a:solidFill>
          <a:round/>
          <a:headEnd/>
          <a:tailEnd/>
        </a:ln>
        <a:effectLst/>
      </xdr:spPr>
      <xdr:txBody>
        <a:bodyPr wrap="none" lIns="18288" tIns="18288" rIns="0" bIns="0" anchor="t" upright="1">
          <a:noAutofit/>
        </a:bodyPr>
        <a:lstStyle/>
        <a:p>
          <a:pPr rtl="0"/>
          <a:r>
            <a:rPr lang="ja-JP" altLang="en-US">
              <a:effectLst/>
            </a:rPr>
            <a:t>ミネベアミツミ株式会社またはミツミ電機株式会社が</a:t>
          </a:r>
          <a:endParaRPr lang="en-US" altLang="ja-JP">
            <a:effectLst/>
          </a:endParaRPr>
        </a:p>
        <a:p>
          <a:pPr rtl="0"/>
          <a:r>
            <a:rPr lang="ja-JP" altLang="en-US">
              <a:effectLst/>
            </a:rPr>
            <a:t>必要に応じ、記入します。</a:t>
          </a:r>
          <a:endParaRPr lang="en-US" altLang="ja-JP">
            <a:effectLst/>
          </a:endParaRPr>
        </a:p>
        <a:p>
          <a:pPr rtl="0"/>
          <a:endParaRPr lang="ja-JP" altLang="ja-JP">
            <a:effectLst/>
          </a:endParaRPr>
        </a:p>
      </xdr:txBody>
    </xdr:sp>
    <xdr:clientData/>
  </xdr:oneCellAnchor>
  <xdr:oneCellAnchor>
    <xdr:from>
      <xdr:col>8</xdr:col>
      <xdr:colOff>18144</xdr:colOff>
      <xdr:row>47</xdr:row>
      <xdr:rowOff>136071</xdr:rowOff>
    </xdr:from>
    <xdr:ext cx="7075714" cy="2893787"/>
    <xdr:sp macro="" textlink="">
      <xdr:nvSpPr>
        <xdr:cNvPr id="47" name="AutoShape 24"/>
        <xdr:cNvSpPr>
          <a:spLocks noChangeArrowheads="1"/>
        </xdr:cNvSpPr>
      </xdr:nvSpPr>
      <xdr:spPr bwMode="auto">
        <a:xfrm>
          <a:off x="3138715" y="8100785"/>
          <a:ext cx="7075714" cy="2893787"/>
        </a:xfrm>
        <a:prstGeom prst="roundRect">
          <a:avLst>
            <a:gd name="adj" fmla="val 16667"/>
          </a:avLst>
        </a:prstGeom>
        <a:solidFill>
          <a:schemeClr val="accent6">
            <a:lumMod val="20000"/>
            <a:lumOff val="80000"/>
          </a:schemeClr>
        </a:solidFill>
        <a:ln w="15875" algn="ctr">
          <a:solidFill>
            <a:schemeClr val="accent6">
              <a:lumMod val="75000"/>
            </a:schemeClr>
          </a:solidFill>
          <a:round/>
          <a:headEnd/>
          <a:tailEnd/>
        </a:ln>
        <a:effectLst/>
      </xdr:spPr>
      <xdr:txBody>
        <a:bodyPr wrap="none" lIns="18288" tIns="18288" rIns="0" bIns="0" anchor="ctr" upright="1">
          <a:noAutofit/>
        </a:bodyPr>
        <a:lstStyle/>
        <a:p>
          <a:r>
            <a:rPr lang="ja-JP" altLang="en-US" sz="1100">
              <a:effectLst/>
              <a:latin typeface="+mn-lt"/>
              <a:ea typeface="+mn-ea"/>
              <a:cs typeface="+mn-cs"/>
            </a:rPr>
            <a:t>注意事項</a:t>
          </a:r>
          <a:endParaRPr lang="en-US" altLang="ja-JP" sz="1100">
            <a:effectLst/>
            <a:latin typeface="+mn-lt"/>
            <a:ea typeface="+mn-ea"/>
            <a:cs typeface="+mn-cs"/>
          </a:endParaRPr>
        </a:p>
        <a:p>
          <a:r>
            <a:rPr lang="ja-JP" altLang="en-US" sz="1100">
              <a:effectLst/>
              <a:latin typeface="+mn-lt"/>
              <a:ea typeface="+mn-ea"/>
              <a:cs typeface="+mn-cs"/>
            </a:rPr>
            <a:t>分析報告書と一緒に提出頂く、</a:t>
          </a:r>
          <a:r>
            <a:rPr lang="ja-JP" altLang="ja-JP" sz="1100">
              <a:effectLst/>
              <a:latin typeface="+mn-lt"/>
              <a:ea typeface="+mn-ea"/>
              <a:cs typeface="+mn-cs"/>
            </a:rPr>
            <a:t>分析</a:t>
          </a:r>
          <a:r>
            <a:rPr lang="ja-JP" altLang="en-US" sz="1100">
              <a:effectLst/>
              <a:latin typeface="+mn-lt"/>
              <a:ea typeface="+mn-ea"/>
              <a:cs typeface="+mn-cs"/>
            </a:rPr>
            <a:t>レポート</a:t>
          </a:r>
          <a:r>
            <a:rPr lang="ja-JP" altLang="ja-JP" sz="1100">
              <a:effectLst/>
              <a:latin typeface="+mn-lt"/>
              <a:ea typeface="+mn-ea"/>
              <a:cs typeface="+mn-cs"/>
            </a:rPr>
            <a:t>には次の事項を記載してください。</a:t>
          </a:r>
        </a:p>
        <a:p>
          <a:r>
            <a:rPr lang="en-US" altLang="ja-JP" sz="1100">
              <a:effectLst/>
              <a:latin typeface="+mn-lt"/>
              <a:ea typeface="+mn-ea"/>
              <a:cs typeface="+mn-cs"/>
            </a:rPr>
            <a:t>1) </a:t>
          </a:r>
          <a:r>
            <a:rPr lang="ja-JP" altLang="ja-JP" sz="1100">
              <a:effectLst/>
              <a:latin typeface="+mn-lt"/>
              <a:ea typeface="+mn-ea"/>
              <a:cs typeface="+mn-cs"/>
            </a:rPr>
            <a:t>サンプルの名称（均質材料毎に提出資料と関連付けが出来る名称とする）</a:t>
          </a:r>
        </a:p>
        <a:p>
          <a:r>
            <a:rPr lang="en-US" altLang="ja-JP" sz="1100">
              <a:effectLst/>
              <a:latin typeface="+mn-lt"/>
              <a:ea typeface="+mn-ea"/>
              <a:cs typeface="+mn-cs"/>
            </a:rPr>
            <a:t>2) </a:t>
          </a:r>
          <a:r>
            <a:rPr lang="ja-JP" altLang="ja-JP" sz="1100">
              <a:effectLst/>
              <a:latin typeface="+mn-lt"/>
              <a:ea typeface="+mn-ea"/>
              <a:cs typeface="+mn-cs"/>
            </a:rPr>
            <a:t>前処理方法：公定法の名称、公定法と異なる場合はその方法</a:t>
          </a:r>
        </a:p>
        <a:p>
          <a:r>
            <a:rPr lang="en-US" altLang="ja-JP" sz="1100">
              <a:effectLst/>
              <a:latin typeface="+mn-lt"/>
              <a:ea typeface="+mn-ea"/>
              <a:cs typeface="+mn-cs"/>
            </a:rPr>
            <a:t>3) </a:t>
          </a:r>
          <a:r>
            <a:rPr lang="ja-JP" altLang="ja-JP" sz="1100">
              <a:effectLst/>
              <a:latin typeface="+mn-lt"/>
              <a:ea typeface="+mn-ea"/>
              <a:cs typeface="+mn-cs"/>
            </a:rPr>
            <a:t>測定方法：測定法名あるいは公定法名</a:t>
          </a:r>
        </a:p>
        <a:p>
          <a:r>
            <a:rPr lang="en-US" altLang="ja-JP" sz="1100">
              <a:effectLst/>
              <a:latin typeface="+mn-lt"/>
              <a:ea typeface="+mn-ea"/>
              <a:cs typeface="+mn-cs"/>
            </a:rPr>
            <a:t>4) </a:t>
          </a:r>
          <a:r>
            <a:rPr lang="ja-JP" altLang="ja-JP" sz="1100">
              <a:effectLst/>
              <a:latin typeface="+mn-lt"/>
              <a:ea typeface="+mn-ea"/>
              <a:cs typeface="+mn-cs"/>
            </a:rPr>
            <a:t>分析機関の名称、社印</a:t>
          </a:r>
        </a:p>
        <a:p>
          <a:r>
            <a:rPr lang="en-US" altLang="ja-JP" sz="1100">
              <a:effectLst/>
              <a:latin typeface="+mn-lt"/>
              <a:ea typeface="+mn-ea"/>
              <a:cs typeface="+mn-cs"/>
            </a:rPr>
            <a:t>5) </a:t>
          </a:r>
          <a:r>
            <a:rPr lang="ja-JP" altLang="ja-JP" sz="1100">
              <a:effectLst/>
              <a:latin typeface="+mn-lt"/>
              <a:ea typeface="+mn-ea"/>
              <a:cs typeface="+mn-cs"/>
            </a:rPr>
            <a:t>分析機関の責任者と測定者の氏名および署名</a:t>
          </a:r>
        </a:p>
        <a:p>
          <a:r>
            <a:rPr lang="en-US" altLang="ja-JP" sz="1100">
              <a:effectLst/>
              <a:latin typeface="+mn-lt"/>
              <a:ea typeface="+mn-ea"/>
              <a:cs typeface="+mn-cs"/>
            </a:rPr>
            <a:t>6) </a:t>
          </a:r>
          <a:r>
            <a:rPr lang="ja-JP" altLang="ja-JP" sz="1100">
              <a:effectLst/>
              <a:latin typeface="+mn-lt"/>
              <a:ea typeface="+mn-ea"/>
              <a:cs typeface="+mn-cs"/>
            </a:rPr>
            <a:t>発行日、測定日</a:t>
          </a:r>
        </a:p>
        <a:p>
          <a:r>
            <a:rPr lang="en-US" altLang="ja-JP" sz="1100">
              <a:effectLst/>
              <a:latin typeface="+mn-lt"/>
              <a:ea typeface="+mn-ea"/>
              <a:cs typeface="+mn-cs"/>
            </a:rPr>
            <a:t>7) </a:t>
          </a:r>
          <a:r>
            <a:rPr lang="ja-JP" altLang="ja-JP" sz="1100">
              <a:effectLst/>
              <a:latin typeface="+mn-lt"/>
              <a:ea typeface="+mn-ea"/>
              <a:cs typeface="+mn-cs"/>
            </a:rPr>
            <a:t>測定結果（不検出、</a:t>
          </a:r>
          <a:r>
            <a:rPr lang="en-US" altLang="ja-JP" sz="1100">
              <a:effectLst/>
              <a:latin typeface="+mn-lt"/>
              <a:ea typeface="+mn-ea"/>
              <a:cs typeface="+mn-cs"/>
            </a:rPr>
            <a:t>N.D.</a:t>
          </a:r>
          <a:r>
            <a:rPr lang="ja-JP" altLang="ja-JP" sz="1100">
              <a:effectLst/>
              <a:latin typeface="+mn-lt"/>
              <a:ea typeface="+mn-ea"/>
              <a:cs typeface="+mn-cs"/>
            </a:rPr>
            <a:t>の場合は定量下限値を記載）</a:t>
          </a:r>
        </a:p>
        <a:p>
          <a:r>
            <a:rPr lang="en-US" altLang="ja-JP" sz="1100">
              <a:effectLst/>
              <a:latin typeface="+mn-lt"/>
              <a:ea typeface="+mn-ea"/>
              <a:cs typeface="+mn-cs"/>
            </a:rPr>
            <a:t>8) </a:t>
          </a:r>
          <a:r>
            <a:rPr lang="ja-JP" altLang="ja-JP" sz="1100">
              <a:effectLst/>
              <a:latin typeface="+mn-lt"/>
              <a:ea typeface="+mn-ea"/>
              <a:cs typeface="+mn-cs"/>
            </a:rPr>
            <a:t>分析フローチャートの添付　サンプリング、前処理操作、測定操作など分析のフローを記載したもので、</a:t>
          </a:r>
          <a:endParaRPr lang="en-US" altLang="ja-JP" sz="1100">
            <a:effectLst/>
            <a:latin typeface="+mn-lt"/>
            <a:ea typeface="+mn-ea"/>
            <a:cs typeface="+mn-cs"/>
          </a:endParaRPr>
        </a:p>
        <a:p>
          <a:r>
            <a:rPr lang="ja-JP" altLang="en-US" sz="1100">
              <a:effectLst/>
              <a:latin typeface="+mn-lt"/>
              <a:ea typeface="+mn-ea"/>
              <a:cs typeface="+mn-cs"/>
            </a:rPr>
            <a:t>　 </a:t>
          </a:r>
          <a:r>
            <a:rPr lang="ja-JP" altLang="ja-JP" sz="1100">
              <a:effectLst/>
              <a:latin typeface="+mn-lt"/>
              <a:ea typeface="+mn-ea"/>
              <a:cs typeface="+mn-cs"/>
            </a:rPr>
            <a:t>分析結果報告書中の分析フローチャート記載例を参考に作成してください。</a:t>
          </a:r>
        </a:p>
        <a:p>
          <a:r>
            <a:rPr lang="en-US" altLang="ja-JP" sz="1100">
              <a:effectLst/>
              <a:latin typeface="+mn-lt"/>
              <a:ea typeface="+mn-ea"/>
              <a:cs typeface="+mn-cs"/>
            </a:rPr>
            <a:t>9) </a:t>
          </a:r>
          <a:r>
            <a:rPr lang="ja-JP" altLang="ja-JP" sz="1100">
              <a:effectLst/>
              <a:latin typeface="+mn-lt"/>
              <a:ea typeface="+mn-ea"/>
              <a:cs typeface="+mn-cs"/>
            </a:rPr>
            <a:t>溶解による前処理を行った場合、分析サンプルが完全に溶解した事の記載（分析フローチャートに記載しても良い）</a:t>
          </a:r>
        </a:p>
        <a:p>
          <a:r>
            <a:rPr lang="en-US" altLang="ja-JP" sz="1100">
              <a:effectLst/>
              <a:latin typeface="+mn-lt"/>
              <a:ea typeface="+mn-ea"/>
              <a:cs typeface="+mn-cs"/>
            </a:rPr>
            <a:t>10) </a:t>
          </a:r>
          <a:r>
            <a:rPr lang="ja-JP" altLang="ja-JP" sz="1100">
              <a:effectLst/>
              <a:latin typeface="+mn-lt"/>
              <a:ea typeface="+mn-ea"/>
              <a:cs typeface="+mn-cs"/>
            </a:rPr>
            <a:t>サンプルの写真（測定サンプル、測定部位等が判別できる鮮明なもの）</a:t>
          </a:r>
          <a:endParaRPr lang="ja-JP" altLang="ja-JP">
            <a:effectLst/>
          </a:endParaRP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42</xdr:col>
      <xdr:colOff>137582</xdr:colOff>
      <xdr:row>2</xdr:row>
      <xdr:rowOff>95251</xdr:rowOff>
    </xdr:from>
    <xdr:to>
      <xdr:col>49</xdr:col>
      <xdr:colOff>116417</xdr:colOff>
      <xdr:row>18</xdr:row>
      <xdr:rowOff>133351</xdr:rowOff>
    </xdr:to>
    <xdr:sp macro="" textlink="">
      <xdr:nvSpPr>
        <xdr:cNvPr id="40" name="AutoShape 3"/>
        <xdr:cNvSpPr>
          <a:spLocks noChangeArrowheads="1"/>
        </xdr:cNvSpPr>
      </xdr:nvSpPr>
      <xdr:spPr bwMode="auto">
        <a:xfrm>
          <a:off x="9048749" y="518584"/>
          <a:ext cx="2349501" cy="2874434"/>
        </a:xfrm>
        <a:prstGeom prst="roundRect">
          <a:avLst>
            <a:gd name="adj" fmla="val 16667"/>
          </a:avLst>
        </a:prstGeom>
        <a:solidFill>
          <a:schemeClr val="accent4">
            <a:lumMod val="20000"/>
            <a:lumOff val="80000"/>
            <a:alpha val="50000"/>
          </a:schemeClr>
        </a:solidFill>
        <a:ln w="15875" algn="ctr">
          <a:solidFill>
            <a:srgbClr val="FF6600"/>
          </a:solidFill>
          <a:round/>
          <a:headEnd/>
          <a:tailEnd/>
        </a:ln>
      </xdr:spPr>
    </xdr:sp>
    <xdr:clientData/>
  </xdr:twoCellAnchor>
  <xdr:twoCellAnchor>
    <xdr:from>
      <xdr:col>8</xdr:col>
      <xdr:colOff>1</xdr:colOff>
      <xdr:row>8</xdr:row>
      <xdr:rowOff>36285</xdr:rowOff>
    </xdr:from>
    <xdr:to>
      <xdr:col>25</xdr:col>
      <xdr:colOff>76201</xdr:colOff>
      <xdr:row>11</xdr:row>
      <xdr:rowOff>1360</xdr:rowOff>
    </xdr:to>
    <xdr:sp macro="" textlink="">
      <xdr:nvSpPr>
        <xdr:cNvPr id="2" name="AutoShape 3"/>
        <xdr:cNvSpPr>
          <a:spLocks noChangeArrowheads="1"/>
        </xdr:cNvSpPr>
      </xdr:nvSpPr>
      <xdr:spPr bwMode="auto">
        <a:xfrm>
          <a:off x="3149601" y="1445985"/>
          <a:ext cx="1955800" cy="536575"/>
        </a:xfrm>
        <a:prstGeom prst="roundRect">
          <a:avLst>
            <a:gd name="adj" fmla="val 16667"/>
          </a:avLst>
        </a:prstGeom>
        <a:noFill/>
        <a:ln w="15875" algn="ctr">
          <a:solidFill>
            <a:srgbClr val="FF6600"/>
          </a:solidFill>
          <a:round/>
          <a:headEnd/>
          <a:tailEnd/>
        </a:ln>
      </xdr:spPr>
    </xdr:sp>
    <xdr:clientData/>
  </xdr:twoCellAnchor>
  <xdr:twoCellAnchor>
    <xdr:from>
      <xdr:col>6</xdr:col>
      <xdr:colOff>148872</xdr:colOff>
      <xdr:row>7</xdr:row>
      <xdr:rowOff>98780</xdr:rowOff>
    </xdr:from>
    <xdr:to>
      <xdr:col>7</xdr:col>
      <xdr:colOff>388055</xdr:colOff>
      <xdr:row>10</xdr:row>
      <xdr:rowOff>1</xdr:rowOff>
    </xdr:to>
    <xdr:sp macro="" textlink="">
      <xdr:nvSpPr>
        <xdr:cNvPr id="3" name="Line 23"/>
        <xdr:cNvSpPr>
          <a:spLocks noChangeShapeType="1"/>
        </xdr:cNvSpPr>
      </xdr:nvSpPr>
      <xdr:spPr bwMode="auto">
        <a:xfrm>
          <a:off x="2519539" y="1333502"/>
          <a:ext cx="634294" cy="402166"/>
        </a:xfrm>
        <a:prstGeom prst="line">
          <a:avLst/>
        </a:prstGeom>
        <a:noFill/>
        <a:ln w="15875">
          <a:solidFill>
            <a:srgbClr val="FF6600"/>
          </a:solidFill>
          <a:round/>
          <a:headEnd/>
          <a:tailEnd type="triangle" w="med" len="med"/>
        </a:ln>
      </xdr:spPr>
    </xdr:sp>
    <xdr:clientData/>
  </xdr:twoCellAnchor>
  <xdr:twoCellAnchor>
    <xdr:from>
      <xdr:col>26</xdr:col>
      <xdr:colOff>95251</xdr:colOff>
      <xdr:row>15</xdr:row>
      <xdr:rowOff>127224</xdr:rowOff>
    </xdr:from>
    <xdr:to>
      <xdr:col>41</xdr:col>
      <xdr:colOff>87314</xdr:colOff>
      <xdr:row>17</xdr:row>
      <xdr:rowOff>47624</xdr:rowOff>
    </xdr:to>
    <xdr:sp macro="" textlink="">
      <xdr:nvSpPr>
        <xdr:cNvPr id="4" name="AutoShape 3"/>
        <xdr:cNvSpPr>
          <a:spLocks noChangeArrowheads="1"/>
        </xdr:cNvSpPr>
      </xdr:nvSpPr>
      <xdr:spPr bwMode="auto">
        <a:xfrm>
          <a:off x="5245101" y="2730724"/>
          <a:ext cx="2538413" cy="288700"/>
        </a:xfrm>
        <a:prstGeom prst="roundRect">
          <a:avLst>
            <a:gd name="adj" fmla="val 16667"/>
          </a:avLst>
        </a:prstGeom>
        <a:noFill/>
        <a:ln w="15875" algn="ctr">
          <a:solidFill>
            <a:schemeClr val="accent6">
              <a:lumMod val="75000"/>
            </a:schemeClr>
          </a:solidFill>
          <a:round/>
          <a:headEnd/>
          <a:tailEnd/>
        </a:ln>
      </xdr:spPr>
    </xdr:sp>
    <xdr:clientData/>
  </xdr:twoCellAnchor>
  <xdr:twoCellAnchor>
    <xdr:from>
      <xdr:col>5</xdr:col>
      <xdr:colOff>169333</xdr:colOff>
      <xdr:row>14</xdr:row>
      <xdr:rowOff>63501</xdr:rowOff>
    </xdr:from>
    <xdr:to>
      <xdr:col>7</xdr:col>
      <xdr:colOff>342899</xdr:colOff>
      <xdr:row>15</xdr:row>
      <xdr:rowOff>70555</xdr:rowOff>
    </xdr:to>
    <xdr:sp macro="" textlink="">
      <xdr:nvSpPr>
        <xdr:cNvPr id="5" name="Line 23"/>
        <xdr:cNvSpPr>
          <a:spLocks noChangeShapeType="1"/>
        </xdr:cNvSpPr>
      </xdr:nvSpPr>
      <xdr:spPr bwMode="auto">
        <a:xfrm flipV="1">
          <a:off x="2144889" y="2490612"/>
          <a:ext cx="963788" cy="190499"/>
        </a:xfrm>
        <a:prstGeom prst="line">
          <a:avLst/>
        </a:prstGeom>
        <a:noFill/>
        <a:ln w="15875">
          <a:solidFill>
            <a:srgbClr val="FF6600"/>
          </a:solidFill>
          <a:round/>
          <a:headEnd/>
          <a:tailEnd type="triangle" w="med" len="med"/>
        </a:ln>
      </xdr:spPr>
    </xdr:sp>
    <xdr:clientData/>
  </xdr:twoCellAnchor>
  <xdr:twoCellAnchor>
    <xdr:from>
      <xdr:col>7</xdr:col>
      <xdr:colOff>392080</xdr:colOff>
      <xdr:row>19</xdr:row>
      <xdr:rowOff>8617</xdr:rowOff>
    </xdr:from>
    <xdr:to>
      <xdr:col>49</xdr:col>
      <xdr:colOff>47625</xdr:colOff>
      <xdr:row>20</xdr:row>
      <xdr:rowOff>7937</xdr:rowOff>
    </xdr:to>
    <xdr:sp macro="" textlink="">
      <xdr:nvSpPr>
        <xdr:cNvPr id="7" name="AutoShape 3"/>
        <xdr:cNvSpPr>
          <a:spLocks noChangeArrowheads="1"/>
        </xdr:cNvSpPr>
      </xdr:nvSpPr>
      <xdr:spPr bwMode="auto">
        <a:xfrm>
          <a:off x="3147980" y="3259817"/>
          <a:ext cx="7034245" cy="304120"/>
        </a:xfrm>
        <a:prstGeom prst="roundRect">
          <a:avLst>
            <a:gd name="adj" fmla="val 16667"/>
          </a:avLst>
        </a:prstGeom>
        <a:noFill/>
        <a:ln w="15875" algn="ctr">
          <a:solidFill>
            <a:srgbClr val="FF6600"/>
          </a:solidFill>
          <a:round/>
          <a:headEnd/>
          <a:tailEnd/>
        </a:ln>
      </xdr:spPr>
    </xdr:sp>
    <xdr:clientData/>
  </xdr:twoCellAnchor>
  <xdr:twoCellAnchor>
    <xdr:from>
      <xdr:col>49</xdr:col>
      <xdr:colOff>60101</xdr:colOff>
      <xdr:row>19</xdr:row>
      <xdr:rowOff>120423</xdr:rowOff>
    </xdr:from>
    <xdr:to>
      <xdr:col>51</xdr:col>
      <xdr:colOff>246744</xdr:colOff>
      <xdr:row>19</xdr:row>
      <xdr:rowOff>138566</xdr:rowOff>
    </xdr:to>
    <xdr:sp macro="" textlink="">
      <xdr:nvSpPr>
        <xdr:cNvPr id="8" name="Line 23"/>
        <xdr:cNvSpPr>
          <a:spLocks noChangeShapeType="1"/>
        </xdr:cNvSpPr>
      </xdr:nvSpPr>
      <xdr:spPr bwMode="auto">
        <a:xfrm flipH="1">
          <a:off x="10194701" y="3371623"/>
          <a:ext cx="421593" cy="18143"/>
        </a:xfrm>
        <a:prstGeom prst="line">
          <a:avLst/>
        </a:prstGeom>
        <a:noFill/>
        <a:ln w="15875">
          <a:solidFill>
            <a:srgbClr val="FF6600"/>
          </a:solidFill>
          <a:round/>
          <a:headEnd/>
          <a:tailEnd type="triangle" w="med" len="med"/>
        </a:ln>
      </xdr:spPr>
    </xdr:sp>
    <xdr:clientData/>
  </xdr:twoCellAnchor>
  <xdr:twoCellAnchor>
    <xdr:from>
      <xdr:col>7</xdr:col>
      <xdr:colOff>382366</xdr:colOff>
      <xdr:row>20</xdr:row>
      <xdr:rowOff>20863</xdr:rowOff>
    </xdr:from>
    <xdr:to>
      <xdr:col>49</xdr:col>
      <xdr:colOff>47626</xdr:colOff>
      <xdr:row>22</xdr:row>
      <xdr:rowOff>31750</xdr:rowOff>
    </xdr:to>
    <xdr:sp macro="" textlink="">
      <xdr:nvSpPr>
        <xdr:cNvPr id="9" name="AutoShape 3"/>
        <xdr:cNvSpPr>
          <a:spLocks noChangeArrowheads="1"/>
        </xdr:cNvSpPr>
      </xdr:nvSpPr>
      <xdr:spPr bwMode="auto">
        <a:xfrm>
          <a:off x="3138266" y="3576863"/>
          <a:ext cx="7043960" cy="620487"/>
        </a:xfrm>
        <a:prstGeom prst="roundRect">
          <a:avLst>
            <a:gd name="adj" fmla="val 16667"/>
          </a:avLst>
        </a:prstGeom>
        <a:noFill/>
        <a:ln w="15875" algn="ctr">
          <a:solidFill>
            <a:schemeClr val="accent6">
              <a:lumMod val="75000"/>
            </a:schemeClr>
          </a:solidFill>
          <a:round/>
          <a:headEnd/>
          <a:tailEnd/>
        </a:ln>
      </xdr:spPr>
    </xdr:sp>
    <xdr:clientData/>
  </xdr:twoCellAnchor>
  <xdr:twoCellAnchor>
    <xdr:from>
      <xdr:col>8</xdr:col>
      <xdr:colOff>2723</xdr:colOff>
      <xdr:row>2</xdr:row>
      <xdr:rowOff>182563</xdr:rowOff>
    </xdr:from>
    <xdr:to>
      <xdr:col>42</xdr:col>
      <xdr:colOff>114300</xdr:colOff>
      <xdr:row>4</xdr:row>
      <xdr:rowOff>39687</xdr:rowOff>
    </xdr:to>
    <xdr:sp macro="" textlink="">
      <xdr:nvSpPr>
        <xdr:cNvPr id="11" name="AutoShape 3"/>
        <xdr:cNvSpPr>
          <a:spLocks noChangeArrowheads="1"/>
        </xdr:cNvSpPr>
      </xdr:nvSpPr>
      <xdr:spPr bwMode="auto">
        <a:xfrm>
          <a:off x="3152323" y="601663"/>
          <a:ext cx="4962977" cy="263524"/>
        </a:xfrm>
        <a:prstGeom prst="roundRect">
          <a:avLst>
            <a:gd name="adj" fmla="val 16667"/>
          </a:avLst>
        </a:prstGeom>
        <a:noFill/>
        <a:ln w="15875" algn="ctr">
          <a:solidFill>
            <a:srgbClr val="FF6600"/>
          </a:solidFill>
          <a:round/>
          <a:headEnd/>
          <a:tailEnd/>
        </a:ln>
      </xdr:spPr>
    </xdr:sp>
    <xdr:clientData/>
  </xdr:twoCellAnchor>
  <xdr:twoCellAnchor>
    <xdr:from>
      <xdr:col>42</xdr:col>
      <xdr:colOff>135167</xdr:colOff>
      <xdr:row>3</xdr:row>
      <xdr:rowOff>79375</xdr:rowOff>
    </xdr:from>
    <xdr:to>
      <xdr:col>45</xdr:col>
      <xdr:colOff>234045</xdr:colOff>
      <xdr:row>3</xdr:row>
      <xdr:rowOff>92530</xdr:rowOff>
    </xdr:to>
    <xdr:sp macro="" textlink="">
      <xdr:nvSpPr>
        <xdr:cNvPr id="12" name="Line 23"/>
        <xdr:cNvSpPr>
          <a:spLocks noChangeShapeType="1"/>
        </xdr:cNvSpPr>
      </xdr:nvSpPr>
      <xdr:spPr bwMode="auto">
        <a:xfrm flipH="1">
          <a:off x="8136167" y="714375"/>
          <a:ext cx="1013278" cy="13155"/>
        </a:xfrm>
        <a:prstGeom prst="line">
          <a:avLst/>
        </a:prstGeom>
        <a:noFill/>
        <a:ln w="15875">
          <a:solidFill>
            <a:srgbClr val="FF6600"/>
          </a:solidFill>
          <a:round/>
          <a:headEnd/>
          <a:tailEnd type="triangle" w="med" len="med"/>
        </a:ln>
      </xdr:spPr>
    </xdr:sp>
    <xdr:clientData/>
  </xdr:twoCellAnchor>
  <xdr:twoCellAnchor>
    <xdr:from>
      <xdr:col>7</xdr:col>
      <xdr:colOff>317500</xdr:colOff>
      <xdr:row>12</xdr:row>
      <xdr:rowOff>133350</xdr:rowOff>
    </xdr:from>
    <xdr:to>
      <xdr:col>41</xdr:col>
      <xdr:colOff>171449</xdr:colOff>
      <xdr:row>17</xdr:row>
      <xdr:rowOff>88900</xdr:rowOff>
    </xdr:to>
    <xdr:sp macro="" textlink="">
      <xdr:nvSpPr>
        <xdr:cNvPr id="14" name="AutoShape 3"/>
        <xdr:cNvSpPr>
          <a:spLocks noChangeArrowheads="1"/>
        </xdr:cNvSpPr>
      </xdr:nvSpPr>
      <xdr:spPr bwMode="auto">
        <a:xfrm>
          <a:off x="3073400" y="2178050"/>
          <a:ext cx="4794249" cy="882650"/>
        </a:xfrm>
        <a:prstGeom prst="roundRect">
          <a:avLst>
            <a:gd name="adj" fmla="val 16667"/>
          </a:avLst>
        </a:prstGeom>
        <a:noFill/>
        <a:ln w="15875" algn="ctr">
          <a:solidFill>
            <a:srgbClr val="FF6600"/>
          </a:solidFill>
          <a:round/>
          <a:headEnd/>
          <a:tailEnd/>
        </a:ln>
      </xdr:spPr>
    </xdr:sp>
    <xdr:clientData/>
  </xdr:twoCellAnchor>
  <xdr:twoCellAnchor>
    <xdr:from>
      <xdr:col>41</xdr:col>
      <xdr:colOff>97518</xdr:colOff>
      <xdr:row>16</xdr:row>
      <xdr:rowOff>95023</xdr:rowOff>
    </xdr:from>
    <xdr:to>
      <xdr:col>43</xdr:col>
      <xdr:colOff>681</xdr:colOff>
      <xdr:row>16</xdr:row>
      <xdr:rowOff>104849</xdr:rowOff>
    </xdr:to>
    <xdr:sp macro="" textlink="">
      <xdr:nvSpPr>
        <xdr:cNvPr id="15" name="Line 23"/>
        <xdr:cNvSpPr>
          <a:spLocks noChangeShapeType="1"/>
        </xdr:cNvSpPr>
      </xdr:nvSpPr>
      <xdr:spPr bwMode="auto">
        <a:xfrm flipH="1">
          <a:off x="7793718" y="2882673"/>
          <a:ext cx="512763" cy="9826"/>
        </a:xfrm>
        <a:prstGeom prst="line">
          <a:avLst/>
        </a:prstGeom>
        <a:noFill/>
        <a:ln w="15875">
          <a:solidFill>
            <a:schemeClr val="accent6">
              <a:lumMod val="75000"/>
            </a:schemeClr>
          </a:solidFill>
          <a:round/>
          <a:headEnd/>
          <a:tailEnd type="triangle" w="med" len="med"/>
        </a:ln>
      </xdr:spPr>
    </xdr:sp>
    <xdr:clientData/>
  </xdr:twoCellAnchor>
  <xdr:twoCellAnchor>
    <xdr:from>
      <xdr:col>49</xdr:col>
      <xdr:colOff>56698</xdr:colOff>
      <xdr:row>21</xdr:row>
      <xdr:rowOff>151491</xdr:rowOff>
    </xdr:from>
    <xdr:to>
      <xdr:col>51</xdr:col>
      <xdr:colOff>270555</xdr:colOff>
      <xdr:row>21</xdr:row>
      <xdr:rowOff>151492</xdr:rowOff>
    </xdr:to>
    <xdr:sp macro="" textlink="">
      <xdr:nvSpPr>
        <xdr:cNvPr id="16" name="Line 23"/>
        <xdr:cNvSpPr>
          <a:spLocks noChangeShapeType="1"/>
        </xdr:cNvSpPr>
      </xdr:nvSpPr>
      <xdr:spPr bwMode="auto">
        <a:xfrm flipH="1">
          <a:off x="10191298" y="4012291"/>
          <a:ext cx="448807" cy="1"/>
        </a:xfrm>
        <a:prstGeom prst="line">
          <a:avLst/>
        </a:prstGeom>
        <a:noFill/>
        <a:ln w="15875">
          <a:solidFill>
            <a:schemeClr val="accent6">
              <a:lumMod val="75000"/>
            </a:schemeClr>
          </a:solidFill>
          <a:round/>
          <a:headEnd/>
          <a:tailEnd type="triangle" w="med" len="med"/>
        </a:ln>
      </xdr:spPr>
    </xdr:sp>
    <xdr:clientData/>
  </xdr:twoCellAnchor>
  <xdr:twoCellAnchor>
    <xdr:from>
      <xdr:col>32</xdr:col>
      <xdr:colOff>14516</xdr:colOff>
      <xdr:row>9</xdr:row>
      <xdr:rowOff>41728</xdr:rowOff>
    </xdr:from>
    <xdr:to>
      <xdr:col>41</xdr:col>
      <xdr:colOff>123373</xdr:colOff>
      <xdr:row>11</xdr:row>
      <xdr:rowOff>14514</xdr:rowOff>
    </xdr:to>
    <xdr:sp macro="" textlink="">
      <xdr:nvSpPr>
        <xdr:cNvPr id="17" name="AutoShape 3"/>
        <xdr:cNvSpPr>
          <a:spLocks noChangeArrowheads="1"/>
        </xdr:cNvSpPr>
      </xdr:nvSpPr>
      <xdr:spPr bwMode="auto">
        <a:xfrm>
          <a:off x="5888266" y="1514928"/>
          <a:ext cx="1931307" cy="480786"/>
        </a:xfrm>
        <a:prstGeom prst="roundRect">
          <a:avLst>
            <a:gd name="adj" fmla="val 16667"/>
          </a:avLst>
        </a:prstGeom>
        <a:noFill/>
        <a:ln w="15875" algn="ctr">
          <a:solidFill>
            <a:srgbClr val="FF6600"/>
          </a:solidFill>
          <a:round/>
          <a:headEnd/>
          <a:tailEnd/>
        </a:ln>
      </xdr:spPr>
    </xdr:sp>
    <xdr:clientData/>
  </xdr:twoCellAnchor>
  <xdr:twoCellAnchor>
    <xdr:from>
      <xdr:col>41</xdr:col>
      <xdr:colOff>130526</xdr:colOff>
      <xdr:row>9</xdr:row>
      <xdr:rowOff>218722</xdr:rowOff>
    </xdr:from>
    <xdr:to>
      <xdr:col>47</xdr:col>
      <xdr:colOff>141111</xdr:colOff>
      <xdr:row>9</xdr:row>
      <xdr:rowOff>252587</xdr:rowOff>
    </xdr:to>
    <xdr:sp macro="" textlink="">
      <xdr:nvSpPr>
        <xdr:cNvPr id="19" name="Line 23"/>
        <xdr:cNvSpPr>
          <a:spLocks noChangeShapeType="1"/>
        </xdr:cNvSpPr>
      </xdr:nvSpPr>
      <xdr:spPr bwMode="auto">
        <a:xfrm flipH="1">
          <a:off x="7835193" y="1700389"/>
          <a:ext cx="1830918" cy="33865"/>
        </a:xfrm>
        <a:prstGeom prst="line">
          <a:avLst/>
        </a:prstGeom>
        <a:noFill/>
        <a:ln w="15875">
          <a:solidFill>
            <a:srgbClr val="FF6600"/>
          </a:solidFill>
          <a:round/>
          <a:headEnd/>
          <a:tailEnd type="triangle" w="med" len="med"/>
        </a:ln>
      </xdr:spPr>
    </xdr:sp>
    <xdr:clientData/>
  </xdr:twoCellAnchor>
  <xdr:twoCellAnchor>
    <xdr:from>
      <xdr:col>41</xdr:col>
      <xdr:colOff>190497</xdr:colOff>
      <xdr:row>5</xdr:row>
      <xdr:rowOff>98778</xdr:rowOff>
    </xdr:from>
    <xdr:to>
      <xdr:col>51</xdr:col>
      <xdr:colOff>423332</xdr:colOff>
      <xdr:row>6</xdr:row>
      <xdr:rowOff>0</xdr:rowOff>
    </xdr:to>
    <xdr:sp macro="" textlink="">
      <xdr:nvSpPr>
        <xdr:cNvPr id="21" name="Line 23"/>
        <xdr:cNvSpPr>
          <a:spLocks noChangeShapeType="1"/>
        </xdr:cNvSpPr>
      </xdr:nvSpPr>
      <xdr:spPr bwMode="auto">
        <a:xfrm flipH="1">
          <a:off x="7895164" y="1079500"/>
          <a:ext cx="2892779" cy="28222"/>
        </a:xfrm>
        <a:prstGeom prst="line">
          <a:avLst/>
        </a:prstGeom>
        <a:noFill/>
        <a:ln w="15875">
          <a:solidFill>
            <a:srgbClr val="FF0000"/>
          </a:solidFill>
          <a:round/>
          <a:headEnd/>
          <a:tailEnd type="triangle" w="med" len="med"/>
        </a:ln>
      </xdr:spPr>
    </xdr:sp>
    <xdr:clientData/>
  </xdr:twoCellAnchor>
  <xdr:twoCellAnchor>
    <xdr:from>
      <xdr:col>32</xdr:col>
      <xdr:colOff>46266</xdr:colOff>
      <xdr:row>5</xdr:row>
      <xdr:rowOff>9978</xdr:rowOff>
    </xdr:from>
    <xdr:to>
      <xdr:col>41</xdr:col>
      <xdr:colOff>135167</xdr:colOff>
      <xdr:row>8</xdr:row>
      <xdr:rowOff>14511</xdr:rowOff>
    </xdr:to>
    <xdr:sp macro="" textlink="">
      <xdr:nvSpPr>
        <xdr:cNvPr id="22" name="AutoShape 3"/>
        <xdr:cNvSpPr>
          <a:spLocks noChangeArrowheads="1"/>
        </xdr:cNvSpPr>
      </xdr:nvSpPr>
      <xdr:spPr bwMode="auto">
        <a:xfrm>
          <a:off x="5920016" y="981528"/>
          <a:ext cx="1911351" cy="442683"/>
        </a:xfrm>
        <a:prstGeom prst="roundRect">
          <a:avLst>
            <a:gd name="adj" fmla="val 16667"/>
          </a:avLst>
        </a:prstGeom>
        <a:solidFill>
          <a:schemeClr val="accent3">
            <a:lumMod val="60000"/>
            <a:lumOff val="40000"/>
            <a:alpha val="40000"/>
          </a:schemeClr>
        </a:solidFill>
        <a:ln w="15875" algn="ctr">
          <a:solidFill>
            <a:srgbClr val="FF0000"/>
          </a:solidFill>
          <a:round/>
          <a:headEnd/>
          <a:tailEnd/>
        </a:ln>
      </xdr:spPr>
    </xdr:sp>
    <xdr:clientData/>
  </xdr:twoCellAnchor>
  <xdr:oneCellAnchor>
    <xdr:from>
      <xdr:col>8</xdr:col>
      <xdr:colOff>1</xdr:colOff>
      <xdr:row>0</xdr:row>
      <xdr:rowOff>0</xdr:rowOff>
    </xdr:from>
    <xdr:ext cx="9624786" cy="353786"/>
    <xdr:sp macro="" textlink="">
      <xdr:nvSpPr>
        <xdr:cNvPr id="25" name="AutoShape 24"/>
        <xdr:cNvSpPr>
          <a:spLocks noChangeArrowheads="1"/>
        </xdr:cNvSpPr>
      </xdr:nvSpPr>
      <xdr:spPr bwMode="auto">
        <a:xfrm>
          <a:off x="3120572" y="0"/>
          <a:ext cx="9624786" cy="353786"/>
        </a:xfrm>
        <a:prstGeom prst="roundRect">
          <a:avLst>
            <a:gd name="adj" fmla="val 16667"/>
          </a:avLst>
        </a:prstGeom>
        <a:solidFill>
          <a:schemeClr val="accent5">
            <a:lumMod val="40000"/>
            <a:lumOff val="60000"/>
          </a:schemeClr>
        </a:solidFill>
        <a:ln w="15875" algn="ctr">
          <a:solidFill>
            <a:schemeClr val="accent6">
              <a:lumMod val="75000"/>
            </a:schemeClr>
          </a:solidFill>
          <a:round/>
          <a:headEnd/>
          <a:tailEnd/>
        </a:ln>
        <a:effectLst/>
      </xdr:spPr>
      <xdr:txBody>
        <a:bodyPr wrap="none" lIns="18288" tIns="18288" rIns="0" bIns="0" anchor="ctr" upright="1">
          <a:noAutofit/>
        </a:bodyPr>
        <a:lstStyle/>
        <a:p>
          <a:pPr rtl="0"/>
          <a:r>
            <a:rPr lang="en-US" altLang="ja-JP">
              <a:effectLst/>
            </a:rPr>
            <a:t>If there are 15 or less regions to report, use the “Report of Analysis Results 15” sheet. If  there are more than 35, use the “</a:t>
          </a:r>
          <a:r>
            <a:rPr lang="en-US" altLang="ja-JP" sz="1100">
              <a:effectLst/>
              <a:latin typeface="+mn-lt"/>
              <a:ea typeface="+mn-ea"/>
              <a:cs typeface="+mn-cs"/>
            </a:rPr>
            <a:t>Report of Analysis Results 35</a:t>
          </a:r>
          <a:r>
            <a:rPr lang="en-US" altLang="ja-JP">
              <a:effectLst/>
            </a:rPr>
            <a:t>” sheet.</a:t>
          </a:r>
        </a:p>
      </xdr:txBody>
    </xdr:sp>
    <xdr:clientData/>
  </xdr:oneCellAnchor>
  <xdr:twoCellAnchor>
    <xdr:from>
      <xdr:col>2</xdr:col>
      <xdr:colOff>352779</xdr:colOff>
      <xdr:row>32</xdr:row>
      <xdr:rowOff>14111</xdr:rowOff>
    </xdr:from>
    <xdr:to>
      <xdr:col>8</xdr:col>
      <xdr:colOff>77611</xdr:colOff>
      <xdr:row>42</xdr:row>
      <xdr:rowOff>7055</xdr:rowOff>
    </xdr:to>
    <xdr:sp macro="" textlink="">
      <xdr:nvSpPr>
        <xdr:cNvPr id="27" name="Line 23"/>
        <xdr:cNvSpPr>
          <a:spLocks noChangeShapeType="1"/>
        </xdr:cNvSpPr>
      </xdr:nvSpPr>
      <xdr:spPr bwMode="auto">
        <a:xfrm flipV="1">
          <a:off x="1143001" y="5686778"/>
          <a:ext cx="2095499" cy="1545166"/>
        </a:xfrm>
        <a:prstGeom prst="line">
          <a:avLst/>
        </a:prstGeom>
        <a:noFill/>
        <a:ln w="15875">
          <a:solidFill>
            <a:schemeClr val="accent6">
              <a:lumMod val="75000"/>
            </a:schemeClr>
          </a:solidFill>
          <a:round/>
          <a:headEnd/>
          <a:tailEnd type="triangle" w="med" len="med"/>
        </a:ln>
      </xdr:spPr>
    </xdr:sp>
    <xdr:clientData/>
  </xdr:twoCellAnchor>
  <xdr:oneCellAnchor>
    <xdr:from>
      <xdr:col>0</xdr:col>
      <xdr:colOff>148167</xdr:colOff>
      <xdr:row>42</xdr:row>
      <xdr:rowOff>31446</xdr:rowOff>
    </xdr:from>
    <xdr:ext cx="4769555" cy="808165"/>
    <xdr:sp macro="" textlink="">
      <xdr:nvSpPr>
        <xdr:cNvPr id="28" name="AutoShape 24"/>
        <xdr:cNvSpPr>
          <a:spLocks noChangeArrowheads="1"/>
        </xdr:cNvSpPr>
      </xdr:nvSpPr>
      <xdr:spPr bwMode="auto">
        <a:xfrm>
          <a:off x="148167" y="7256335"/>
          <a:ext cx="4769555" cy="808165"/>
        </a:xfrm>
        <a:prstGeom prst="roundRect">
          <a:avLst>
            <a:gd name="adj" fmla="val 16667"/>
          </a:avLst>
        </a:prstGeom>
        <a:solidFill>
          <a:schemeClr val="accent6">
            <a:lumMod val="20000"/>
            <a:lumOff val="80000"/>
          </a:schemeClr>
        </a:solidFill>
        <a:ln w="15875" algn="ctr">
          <a:solidFill>
            <a:schemeClr val="accent6">
              <a:lumMod val="75000"/>
            </a:schemeClr>
          </a:solidFill>
          <a:round/>
          <a:headEnd/>
          <a:tailEnd/>
        </a:ln>
        <a:effectLst/>
      </xdr:spPr>
      <xdr:txBody>
        <a:bodyPr wrap="none" lIns="18288" tIns="18288" rIns="0" bIns="0" anchor="ctr" upright="1">
          <a:noAutofit/>
        </a:bodyPr>
        <a:lstStyle/>
        <a:p>
          <a:pPr rtl="0"/>
          <a:r>
            <a:rPr lang="ja-JP" altLang="en-US" sz="1100">
              <a:effectLst/>
              <a:latin typeface="+mn-lt"/>
              <a:ea typeface="+mn-ea"/>
              <a:cs typeface="+mn-cs"/>
            </a:rPr>
            <a:t>・ </a:t>
          </a:r>
          <a:r>
            <a:rPr lang="en-US" altLang="ja-JP" sz="1100">
              <a:effectLst/>
              <a:latin typeface="+mn-lt"/>
              <a:ea typeface="+mn-ea"/>
              <a:cs typeface="+mn-cs"/>
            </a:rPr>
            <a:t>Please submit analysis report for each region (=Homogeneous material :</a:t>
          </a:r>
        </a:p>
        <a:p>
          <a:pPr rtl="0"/>
          <a:r>
            <a:rPr lang="en-US" altLang="ja-JP" sz="1100">
              <a:effectLst/>
              <a:latin typeface="+mn-lt"/>
              <a:ea typeface="+mn-ea"/>
              <a:cs typeface="+mn-cs"/>
            </a:rPr>
            <a:t>   Materials that cannot be mechanically disassembled into different materials)</a:t>
          </a:r>
        </a:p>
        <a:p>
          <a:pPr marL="0" marR="0" lvl="0" indent="0" defTabSz="914400" rtl="0" eaLnBrk="1" fontAlgn="auto" latinLnBrk="0" hangingPunct="1">
            <a:lnSpc>
              <a:spcPct val="100000"/>
            </a:lnSpc>
            <a:spcBef>
              <a:spcPts val="0"/>
            </a:spcBef>
            <a:spcAft>
              <a:spcPts val="0"/>
            </a:spcAft>
            <a:buClrTx/>
            <a:buSzTx/>
            <a:buFontTx/>
            <a:buNone/>
            <a:tabLst/>
            <a:defRPr/>
          </a:pPr>
          <a:r>
            <a:rPr lang="ja-JP" altLang="en-US" sz="1100" b="0" i="0" baseline="0">
              <a:effectLst/>
              <a:latin typeface="+mn-lt"/>
              <a:ea typeface="+mn-ea"/>
              <a:cs typeface="+mn-cs"/>
            </a:rPr>
            <a:t>・</a:t>
          </a:r>
          <a:r>
            <a:rPr lang="en-US" altLang="ja-JP" sz="1100" b="0" i="0" baseline="0">
              <a:effectLst/>
              <a:latin typeface="+mn-lt"/>
              <a:ea typeface="+mn-ea"/>
              <a:cs typeface="+mn-cs"/>
            </a:rPr>
            <a:t>Enter the parts component so that it is the same as Survey Report </a:t>
          </a:r>
        </a:p>
        <a:p>
          <a:pPr marL="0" marR="0" lvl="0" indent="0" defTabSz="914400" rtl="0" eaLnBrk="1" fontAlgn="auto" latinLnBrk="0" hangingPunct="1">
            <a:lnSpc>
              <a:spcPct val="100000"/>
            </a:lnSpc>
            <a:spcBef>
              <a:spcPts val="0"/>
            </a:spcBef>
            <a:spcAft>
              <a:spcPts val="0"/>
            </a:spcAft>
            <a:buClrTx/>
            <a:buSzTx/>
            <a:buFontTx/>
            <a:buNone/>
            <a:tabLst/>
            <a:defRPr/>
          </a:pPr>
          <a:r>
            <a:rPr lang="en-US" altLang="ja-JP" sz="1100" b="0" i="0" baseline="0">
              <a:effectLst/>
              <a:latin typeface="+mn-lt"/>
              <a:ea typeface="+mn-ea"/>
              <a:cs typeface="+mn-cs"/>
            </a:rPr>
            <a:t>   of Chemical Substance in Products.</a:t>
          </a:r>
        </a:p>
      </xdr:txBody>
    </xdr:sp>
    <xdr:clientData/>
  </xdr:oneCellAnchor>
  <xdr:twoCellAnchor>
    <xdr:from>
      <xdr:col>8</xdr:col>
      <xdr:colOff>91720</xdr:colOff>
      <xdr:row>22</xdr:row>
      <xdr:rowOff>119945</xdr:rowOff>
    </xdr:from>
    <xdr:to>
      <xdr:col>27</xdr:col>
      <xdr:colOff>0</xdr:colOff>
      <xdr:row>35</xdr:row>
      <xdr:rowOff>14110</xdr:rowOff>
    </xdr:to>
    <xdr:sp macro="" textlink="">
      <xdr:nvSpPr>
        <xdr:cNvPr id="29" name="AutoShape 3"/>
        <xdr:cNvSpPr>
          <a:spLocks noChangeArrowheads="1"/>
        </xdr:cNvSpPr>
      </xdr:nvSpPr>
      <xdr:spPr bwMode="auto">
        <a:xfrm>
          <a:off x="3241320" y="4285545"/>
          <a:ext cx="2029180" cy="1830915"/>
        </a:xfrm>
        <a:prstGeom prst="roundRect">
          <a:avLst>
            <a:gd name="adj" fmla="val 16667"/>
          </a:avLst>
        </a:prstGeom>
        <a:noFill/>
        <a:ln w="15875" algn="ctr">
          <a:solidFill>
            <a:srgbClr val="FF6600"/>
          </a:solidFill>
          <a:round/>
          <a:headEnd/>
          <a:tailEnd/>
        </a:ln>
      </xdr:spPr>
    </xdr:sp>
    <xdr:clientData/>
  </xdr:twoCellAnchor>
  <xdr:twoCellAnchor>
    <xdr:from>
      <xdr:col>26</xdr:col>
      <xdr:colOff>105834</xdr:colOff>
      <xdr:row>22</xdr:row>
      <xdr:rowOff>112889</xdr:rowOff>
    </xdr:from>
    <xdr:to>
      <xdr:col>36</xdr:col>
      <xdr:colOff>112890</xdr:colOff>
      <xdr:row>34</xdr:row>
      <xdr:rowOff>148166</xdr:rowOff>
    </xdr:to>
    <xdr:sp macro="" textlink="">
      <xdr:nvSpPr>
        <xdr:cNvPr id="30" name="AutoShape 3"/>
        <xdr:cNvSpPr>
          <a:spLocks noChangeArrowheads="1"/>
        </xdr:cNvSpPr>
      </xdr:nvSpPr>
      <xdr:spPr bwMode="auto">
        <a:xfrm>
          <a:off x="5255684" y="4278489"/>
          <a:ext cx="1213556" cy="1819627"/>
        </a:xfrm>
        <a:prstGeom prst="roundRect">
          <a:avLst>
            <a:gd name="adj" fmla="val 16667"/>
          </a:avLst>
        </a:prstGeom>
        <a:noFill/>
        <a:ln w="15875" algn="ctr">
          <a:solidFill>
            <a:srgbClr val="FF6600"/>
          </a:solidFill>
          <a:round/>
          <a:headEnd/>
          <a:tailEnd/>
        </a:ln>
      </xdr:spPr>
    </xdr:sp>
    <xdr:clientData/>
  </xdr:twoCellAnchor>
  <xdr:twoCellAnchor>
    <xdr:from>
      <xdr:col>26</xdr:col>
      <xdr:colOff>77611</xdr:colOff>
      <xdr:row>34</xdr:row>
      <xdr:rowOff>138287</xdr:rowOff>
    </xdr:from>
    <xdr:to>
      <xdr:col>28</xdr:col>
      <xdr:colOff>88901</xdr:colOff>
      <xdr:row>37</xdr:row>
      <xdr:rowOff>28222</xdr:rowOff>
    </xdr:to>
    <xdr:sp macro="" textlink="">
      <xdr:nvSpPr>
        <xdr:cNvPr id="31" name="Line 23"/>
        <xdr:cNvSpPr>
          <a:spLocks noChangeShapeType="1"/>
        </xdr:cNvSpPr>
      </xdr:nvSpPr>
      <xdr:spPr bwMode="auto">
        <a:xfrm flipV="1">
          <a:off x="5227461" y="6088237"/>
          <a:ext cx="252590" cy="347135"/>
        </a:xfrm>
        <a:prstGeom prst="line">
          <a:avLst/>
        </a:prstGeom>
        <a:noFill/>
        <a:ln w="15875">
          <a:solidFill>
            <a:schemeClr val="accent6">
              <a:lumMod val="75000"/>
            </a:schemeClr>
          </a:solidFill>
          <a:round/>
          <a:headEnd/>
          <a:tailEnd type="triangle" w="med" len="med"/>
        </a:ln>
      </xdr:spPr>
    </xdr:sp>
    <xdr:clientData/>
  </xdr:twoCellAnchor>
  <xdr:oneCellAnchor>
    <xdr:from>
      <xdr:col>6</xdr:col>
      <xdr:colOff>35278</xdr:colOff>
      <xdr:row>37</xdr:row>
      <xdr:rowOff>21567</xdr:rowOff>
    </xdr:from>
    <xdr:ext cx="5164666" cy="434221"/>
    <xdr:sp macro="" textlink="">
      <xdr:nvSpPr>
        <xdr:cNvPr id="32" name="AutoShape 24"/>
        <xdr:cNvSpPr>
          <a:spLocks noChangeArrowheads="1"/>
        </xdr:cNvSpPr>
      </xdr:nvSpPr>
      <xdr:spPr bwMode="auto">
        <a:xfrm>
          <a:off x="2405945" y="6470345"/>
          <a:ext cx="5164666" cy="434221"/>
        </a:xfrm>
        <a:prstGeom prst="roundRect">
          <a:avLst>
            <a:gd name="adj" fmla="val 16667"/>
          </a:avLst>
        </a:prstGeom>
        <a:solidFill>
          <a:schemeClr val="accent6">
            <a:lumMod val="20000"/>
            <a:lumOff val="80000"/>
          </a:schemeClr>
        </a:solidFill>
        <a:ln w="15875" algn="ctr">
          <a:solidFill>
            <a:schemeClr val="accent6">
              <a:lumMod val="75000"/>
            </a:schemeClr>
          </a:solidFill>
          <a:round/>
          <a:headEnd/>
          <a:tailEnd/>
        </a:ln>
        <a:effectLst/>
      </xdr:spPr>
      <xdr:txBody>
        <a:bodyPr wrap="none" lIns="18288" tIns="18288" rIns="0" bIns="0" anchor="ctr" upright="1">
          <a:noAutofit/>
        </a:bodyPr>
        <a:lstStyle/>
        <a:p>
          <a:pPr marL="0" marR="0" lvl="0" indent="0" defTabSz="914400" rtl="0" eaLnBrk="1" fontAlgn="auto" latinLnBrk="0" hangingPunct="1">
            <a:lnSpc>
              <a:spcPct val="100000"/>
            </a:lnSpc>
            <a:spcBef>
              <a:spcPts val="0"/>
            </a:spcBef>
            <a:spcAft>
              <a:spcPts val="0"/>
            </a:spcAft>
            <a:buClrTx/>
            <a:buSzTx/>
            <a:buFontTx/>
            <a:buNone/>
            <a:tabLst/>
            <a:defRPr/>
          </a:pPr>
          <a:r>
            <a:rPr lang="ja-JP" altLang="en-US" sz="1100">
              <a:effectLst/>
              <a:latin typeface="+mn-lt"/>
              <a:ea typeface="+mn-ea"/>
              <a:cs typeface="+mn-cs"/>
            </a:rPr>
            <a:t>・ </a:t>
          </a:r>
          <a:r>
            <a:rPr lang="en-US" altLang="ja-JP" sz="1100">
              <a:effectLst/>
              <a:latin typeface="+mn-lt"/>
              <a:ea typeface="+mn-ea"/>
              <a:cs typeface="+mn-cs"/>
            </a:rPr>
            <a:t>Enter the number of the analysis report issued by the analysis institution.</a:t>
          </a:r>
          <a:br>
            <a:rPr lang="en-US" altLang="ja-JP" sz="1100">
              <a:effectLst/>
              <a:latin typeface="+mn-lt"/>
              <a:ea typeface="+mn-ea"/>
              <a:cs typeface="+mn-cs"/>
            </a:rPr>
          </a:br>
          <a:r>
            <a:rPr lang="ja-JP" altLang="en-US" sz="1100">
              <a:effectLst/>
              <a:latin typeface="+mn-lt"/>
              <a:ea typeface="+mn-ea"/>
              <a:cs typeface="+mn-cs"/>
            </a:rPr>
            <a:t>・ </a:t>
          </a:r>
          <a:r>
            <a:rPr lang="en-US" altLang="ja-JP" sz="1100">
              <a:effectLst/>
              <a:latin typeface="+mn-lt"/>
              <a:ea typeface="+mn-ea"/>
              <a:cs typeface="+mn-cs"/>
            </a:rPr>
            <a:t>If there is a range on the measurement date, enter the measurement completion date.</a:t>
          </a:r>
        </a:p>
      </xdr:txBody>
    </xdr:sp>
    <xdr:clientData/>
  </xdr:oneCellAnchor>
  <xdr:oneCellAnchor>
    <xdr:from>
      <xdr:col>24</xdr:col>
      <xdr:colOff>50801</xdr:colOff>
      <xdr:row>40</xdr:row>
      <xdr:rowOff>103410</xdr:rowOff>
    </xdr:from>
    <xdr:ext cx="3667477" cy="434221"/>
    <xdr:sp macro="" textlink="">
      <xdr:nvSpPr>
        <xdr:cNvPr id="33" name="AutoShape 24"/>
        <xdr:cNvSpPr>
          <a:spLocks noChangeArrowheads="1"/>
        </xdr:cNvSpPr>
      </xdr:nvSpPr>
      <xdr:spPr bwMode="auto">
        <a:xfrm>
          <a:off x="4982634" y="7017854"/>
          <a:ext cx="3667477" cy="434221"/>
        </a:xfrm>
        <a:prstGeom prst="roundRect">
          <a:avLst>
            <a:gd name="adj" fmla="val 16667"/>
          </a:avLst>
        </a:prstGeom>
        <a:solidFill>
          <a:schemeClr val="accent6">
            <a:lumMod val="20000"/>
            <a:lumOff val="80000"/>
          </a:schemeClr>
        </a:solidFill>
        <a:ln w="15875" algn="ctr">
          <a:solidFill>
            <a:schemeClr val="accent6">
              <a:lumMod val="75000"/>
            </a:schemeClr>
          </a:solidFill>
          <a:round/>
          <a:headEnd/>
          <a:tailEnd/>
        </a:ln>
        <a:effectLst/>
      </xdr:spPr>
      <xdr:txBody>
        <a:bodyPr wrap="none" lIns="18288" tIns="18288" rIns="0" bIns="0" anchor="ctr" upright="1">
          <a:noAutofit/>
        </a:bodyPr>
        <a:lstStyle/>
        <a:p>
          <a:pPr rtl="0"/>
          <a:r>
            <a:rPr lang="en-US" altLang="ja-JP" sz="1100" b="0" i="0" baseline="0">
              <a:effectLst/>
              <a:latin typeface="+mn-lt"/>
              <a:ea typeface="+mn-ea"/>
              <a:cs typeface="+mn-cs"/>
            </a:rPr>
            <a:t>If the analysis result is N.D., enter “&lt;</a:t>
          </a:r>
          <a:r>
            <a:rPr lang="ja-JP" altLang="en-US" sz="1100" b="0" i="0" baseline="0">
              <a:effectLst/>
              <a:latin typeface="+mn-lt"/>
              <a:ea typeface="+mn-ea"/>
              <a:cs typeface="+mn-cs"/>
            </a:rPr>
            <a:t> </a:t>
          </a:r>
          <a:r>
            <a:rPr lang="en-US" altLang="ja-JP" sz="1100" b="0" i="0" baseline="0">
              <a:effectLst/>
              <a:latin typeface="+mn-lt"/>
              <a:ea typeface="+mn-ea"/>
              <a:cs typeface="+mn-cs"/>
            </a:rPr>
            <a:t>Detection limit”.</a:t>
          </a:r>
        </a:p>
      </xdr:txBody>
    </xdr:sp>
    <xdr:clientData/>
  </xdr:oneCellAnchor>
  <xdr:twoCellAnchor>
    <xdr:from>
      <xdr:col>47</xdr:col>
      <xdr:colOff>31750</xdr:colOff>
      <xdr:row>22</xdr:row>
      <xdr:rowOff>91721</xdr:rowOff>
    </xdr:from>
    <xdr:to>
      <xdr:col>49</xdr:col>
      <xdr:colOff>14112</xdr:colOff>
      <xdr:row>32</xdr:row>
      <xdr:rowOff>35276</xdr:rowOff>
    </xdr:to>
    <xdr:sp macro="" textlink="">
      <xdr:nvSpPr>
        <xdr:cNvPr id="34" name="AutoShape 15"/>
        <xdr:cNvSpPr>
          <a:spLocks noChangeArrowheads="1"/>
        </xdr:cNvSpPr>
      </xdr:nvSpPr>
      <xdr:spPr bwMode="auto">
        <a:xfrm>
          <a:off x="9556750" y="4257321"/>
          <a:ext cx="591962" cy="1423105"/>
        </a:xfrm>
        <a:prstGeom prst="roundRect">
          <a:avLst>
            <a:gd name="adj" fmla="val 16667"/>
          </a:avLst>
        </a:prstGeom>
        <a:noFill/>
        <a:ln w="15875" algn="ctr">
          <a:solidFill>
            <a:srgbClr val="FF6600"/>
          </a:solidFill>
          <a:round/>
          <a:headEnd/>
          <a:tailEnd/>
        </a:ln>
      </xdr:spPr>
    </xdr:sp>
    <xdr:clientData/>
  </xdr:twoCellAnchor>
  <xdr:twoCellAnchor>
    <xdr:from>
      <xdr:col>47</xdr:col>
      <xdr:colOff>169332</xdr:colOff>
      <xdr:row>32</xdr:row>
      <xdr:rowOff>49389</xdr:rowOff>
    </xdr:from>
    <xdr:to>
      <xdr:col>48</xdr:col>
      <xdr:colOff>84666</xdr:colOff>
      <xdr:row>44</xdr:row>
      <xdr:rowOff>35278</xdr:rowOff>
    </xdr:to>
    <xdr:sp macro="" textlink="">
      <xdr:nvSpPr>
        <xdr:cNvPr id="35" name="Line 17"/>
        <xdr:cNvSpPr>
          <a:spLocks noChangeShapeType="1"/>
        </xdr:cNvSpPr>
      </xdr:nvSpPr>
      <xdr:spPr bwMode="auto">
        <a:xfrm flipV="1">
          <a:off x="9694332" y="5694539"/>
          <a:ext cx="220134" cy="1814689"/>
        </a:xfrm>
        <a:prstGeom prst="line">
          <a:avLst/>
        </a:prstGeom>
        <a:noFill/>
        <a:ln w="15875">
          <a:solidFill>
            <a:srgbClr val="FF6600"/>
          </a:solidFill>
          <a:round/>
          <a:headEnd/>
          <a:tailEnd type="triangle" w="med" len="med"/>
        </a:ln>
      </xdr:spPr>
    </xdr:sp>
    <xdr:clientData/>
  </xdr:twoCellAnchor>
  <xdr:twoCellAnchor>
    <xdr:from>
      <xdr:col>41</xdr:col>
      <xdr:colOff>28222</xdr:colOff>
      <xdr:row>32</xdr:row>
      <xdr:rowOff>14109</xdr:rowOff>
    </xdr:from>
    <xdr:to>
      <xdr:col>42</xdr:col>
      <xdr:colOff>119944</xdr:colOff>
      <xdr:row>40</xdr:row>
      <xdr:rowOff>112888</xdr:rowOff>
    </xdr:to>
    <xdr:sp macro="" textlink="">
      <xdr:nvSpPr>
        <xdr:cNvPr id="36" name="Line 23"/>
        <xdr:cNvSpPr>
          <a:spLocks noChangeShapeType="1"/>
        </xdr:cNvSpPr>
      </xdr:nvSpPr>
      <xdr:spPr bwMode="auto">
        <a:xfrm flipV="1">
          <a:off x="7724422" y="5659259"/>
          <a:ext cx="396522" cy="1317979"/>
        </a:xfrm>
        <a:prstGeom prst="line">
          <a:avLst/>
        </a:prstGeom>
        <a:noFill/>
        <a:ln w="15875">
          <a:solidFill>
            <a:schemeClr val="accent6">
              <a:lumMod val="75000"/>
            </a:schemeClr>
          </a:solidFill>
          <a:round/>
          <a:headEnd/>
          <a:tailEnd type="triangle" w="med" len="med"/>
        </a:ln>
      </xdr:spPr>
    </xdr:sp>
    <xdr:clientData/>
  </xdr:twoCellAnchor>
  <xdr:twoCellAnchor>
    <xdr:from>
      <xdr:col>37</xdr:col>
      <xdr:colOff>4231</xdr:colOff>
      <xdr:row>22</xdr:row>
      <xdr:rowOff>74790</xdr:rowOff>
    </xdr:from>
    <xdr:to>
      <xdr:col>47</xdr:col>
      <xdr:colOff>7056</xdr:colOff>
      <xdr:row>31</xdr:row>
      <xdr:rowOff>138289</xdr:rowOff>
    </xdr:to>
    <xdr:sp macro="" textlink="">
      <xdr:nvSpPr>
        <xdr:cNvPr id="37" name="AutoShape 3"/>
        <xdr:cNvSpPr>
          <a:spLocks noChangeArrowheads="1"/>
        </xdr:cNvSpPr>
      </xdr:nvSpPr>
      <xdr:spPr bwMode="auto">
        <a:xfrm>
          <a:off x="6481231" y="4240390"/>
          <a:ext cx="3050825" cy="1390649"/>
        </a:xfrm>
        <a:prstGeom prst="roundRect">
          <a:avLst>
            <a:gd name="adj" fmla="val 16667"/>
          </a:avLst>
        </a:prstGeom>
        <a:noFill/>
        <a:ln w="15875" algn="ctr">
          <a:solidFill>
            <a:srgbClr val="FF6600"/>
          </a:solidFill>
          <a:round/>
          <a:headEnd/>
          <a:tailEnd/>
        </a:ln>
      </xdr:spPr>
    </xdr:sp>
    <xdr:clientData/>
  </xdr:twoCellAnchor>
  <xdr:oneCellAnchor>
    <xdr:from>
      <xdr:col>40</xdr:col>
      <xdr:colOff>273755</xdr:colOff>
      <xdr:row>44</xdr:row>
      <xdr:rowOff>51200</xdr:rowOff>
    </xdr:from>
    <xdr:ext cx="4876799" cy="336856"/>
    <xdr:sp macro="" textlink="">
      <xdr:nvSpPr>
        <xdr:cNvPr id="38" name="AutoShape 24"/>
        <xdr:cNvSpPr>
          <a:spLocks noChangeArrowheads="1"/>
        </xdr:cNvSpPr>
      </xdr:nvSpPr>
      <xdr:spPr bwMode="auto">
        <a:xfrm>
          <a:off x="7675033" y="7586533"/>
          <a:ext cx="4876799" cy="336856"/>
        </a:xfrm>
        <a:prstGeom prst="roundRect">
          <a:avLst>
            <a:gd name="adj" fmla="val 16667"/>
          </a:avLst>
        </a:prstGeom>
        <a:solidFill>
          <a:schemeClr val="accent6">
            <a:lumMod val="20000"/>
            <a:lumOff val="80000"/>
          </a:schemeClr>
        </a:solidFill>
        <a:ln w="15875" algn="ctr">
          <a:solidFill>
            <a:schemeClr val="accent6">
              <a:lumMod val="75000"/>
            </a:schemeClr>
          </a:solidFill>
          <a:round/>
          <a:headEnd/>
          <a:tailEnd/>
        </a:ln>
        <a:effectLst/>
      </xdr:spPr>
      <xdr:txBody>
        <a:bodyPr wrap="none" lIns="18288" tIns="18288" rIns="0" bIns="0" anchor="ctr" upright="1">
          <a:noAutofit/>
        </a:bodyPr>
        <a:lstStyle/>
        <a:p>
          <a:pPr rtl="0"/>
          <a:r>
            <a:rPr lang="en-US" altLang="ja-JP" sz="1100" b="0" i="0" baseline="0">
              <a:effectLst/>
              <a:latin typeface="+mn-lt"/>
              <a:ea typeface="+mn-ea"/>
              <a:cs typeface="+mn-cs"/>
            </a:rPr>
            <a:t> </a:t>
          </a:r>
          <a:r>
            <a:rPr lang="ja-JP" altLang="en-US" sz="1100" b="0" i="0" baseline="0">
              <a:effectLst/>
              <a:latin typeface="+mn-lt"/>
              <a:ea typeface="+mn-ea"/>
              <a:cs typeface="+mn-cs"/>
            </a:rPr>
            <a:t>・ </a:t>
          </a:r>
          <a:r>
            <a:rPr lang="en-US" altLang="ja-JP" sz="1100" b="0" i="0" baseline="0">
              <a:effectLst/>
              <a:latin typeface="+mn-lt"/>
              <a:ea typeface="+mn-ea"/>
              <a:cs typeface="+mn-cs"/>
            </a:rPr>
            <a:t>For halogen-free products, please submit chlorine and bromine analysis report.</a:t>
          </a:r>
          <a:endParaRPr lang="ja-JP" altLang="ja-JP">
            <a:effectLst/>
          </a:endParaRPr>
        </a:p>
      </xdr:txBody>
    </xdr:sp>
    <xdr:clientData/>
  </xdr:oneCellAnchor>
  <xdr:oneCellAnchor>
    <xdr:from>
      <xdr:col>44</xdr:col>
      <xdr:colOff>28222</xdr:colOff>
      <xdr:row>2</xdr:row>
      <xdr:rowOff>155222</xdr:rowOff>
    </xdr:from>
    <xdr:ext cx="2163988" cy="281211"/>
    <xdr:sp macro="" textlink="">
      <xdr:nvSpPr>
        <xdr:cNvPr id="39" name="AutoShape 9"/>
        <xdr:cNvSpPr>
          <a:spLocks noChangeArrowheads="1"/>
        </xdr:cNvSpPr>
      </xdr:nvSpPr>
      <xdr:spPr bwMode="auto">
        <a:xfrm>
          <a:off x="8643055" y="578555"/>
          <a:ext cx="2163988" cy="281211"/>
        </a:xfrm>
        <a:prstGeom prst="roundRect">
          <a:avLst>
            <a:gd name="adj" fmla="val 16667"/>
          </a:avLst>
        </a:prstGeom>
        <a:solidFill>
          <a:schemeClr val="accent5">
            <a:lumMod val="40000"/>
            <a:lumOff val="60000"/>
          </a:schemeClr>
        </a:solidFill>
        <a:ln w="15875" algn="ctr">
          <a:solidFill>
            <a:srgbClr val="FF6600"/>
          </a:solidFill>
          <a:round/>
          <a:headEnd/>
          <a:tailEnd/>
        </a:ln>
        <a:effectLst/>
      </xdr:spPr>
      <xdr:txBody>
        <a:bodyPr wrap="square" lIns="18288" tIns="18288" rIns="0" bIns="0" anchor="t" upright="1">
          <a:noAutofit/>
        </a:bodyPr>
        <a:lstStyle/>
        <a:p>
          <a:pPr rtl="0"/>
          <a:r>
            <a:rPr lang="en-US" altLang="ja-JP" sz="1100" b="0" i="0" baseline="0">
              <a:effectLst/>
              <a:latin typeface="+mn-lt"/>
              <a:ea typeface="+mn-ea"/>
              <a:cs typeface="+mn-cs"/>
            </a:rPr>
            <a:t>First, select the language you use. </a:t>
          </a:r>
          <a:endParaRPr lang="ja-JP" altLang="ja-JP">
            <a:effectLst/>
          </a:endParaRPr>
        </a:p>
      </xdr:txBody>
    </xdr:sp>
    <xdr:clientData/>
  </xdr:oneCellAnchor>
  <xdr:oneCellAnchor>
    <xdr:from>
      <xdr:col>51</xdr:col>
      <xdr:colOff>409222</xdr:colOff>
      <xdr:row>4</xdr:row>
      <xdr:rowOff>77611</xdr:rowOff>
    </xdr:from>
    <xdr:ext cx="3609421" cy="457603"/>
    <xdr:sp macro="" textlink="">
      <xdr:nvSpPr>
        <xdr:cNvPr id="41" name="AutoShape 24"/>
        <xdr:cNvSpPr>
          <a:spLocks noChangeArrowheads="1"/>
        </xdr:cNvSpPr>
      </xdr:nvSpPr>
      <xdr:spPr bwMode="auto">
        <a:xfrm>
          <a:off x="10741579" y="903111"/>
          <a:ext cx="3609421" cy="457603"/>
        </a:xfrm>
        <a:prstGeom prst="roundRect">
          <a:avLst>
            <a:gd name="adj" fmla="val 16667"/>
          </a:avLst>
        </a:prstGeom>
        <a:solidFill>
          <a:schemeClr val="accent3">
            <a:lumMod val="60000"/>
            <a:lumOff val="40000"/>
          </a:schemeClr>
        </a:solidFill>
        <a:ln w="15875" algn="ctr">
          <a:solidFill>
            <a:srgbClr val="FF0000"/>
          </a:solidFill>
          <a:round/>
          <a:headEnd/>
          <a:tailEnd/>
        </a:ln>
        <a:effectLst/>
      </xdr:spPr>
      <xdr:txBody>
        <a:bodyPr wrap="none" lIns="18288" tIns="18288" rIns="0" bIns="0" anchor="t" upright="1">
          <a:noAutofit/>
        </a:bodyPr>
        <a:lstStyle/>
        <a:p>
          <a:pPr rtl="0"/>
          <a:r>
            <a:rPr lang="en-US" altLang="ja-JP" sz="1100">
              <a:effectLst/>
              <a:latin typeface="+mn-lt"/>
              <a:ea typeface="+mn-ea"/>
              <a:cs typeface="+mn-cs"/>
            </a:rPr>
            <a:t>The in MinebeaMitsumi Inc. or</a:t>
          </a:r>
          <a:r>
            <a:rPr lang="ja-JP" altLang="en-US" sz="1100">
              <a:effectLst/>
              <a:latin typeface="+mn-lt"/>
              <a:ea typeface="+mn-ea"/>
              <a:cs typeface="+mn-cs"/>
            </a:rPr>
            <a:t>　</a:t>
          </a:r>
          <a:r>
            <a:rPr lang="en-US" altLang="ja-JP" sz="1100">
              <a:effectLst/>
              <a:latin typeface="+mn-lt"/>
              <a:ea typeface="+mn-ea"/>
              <a:cs typeface="+mn-cs"/>
            </a:rPr>
            <a:t>Mitsumi Electric Co., Ltd.</a:t>
          </a:r>
        </a:p>
        <a:p>
          <a:pPr rtl="0"/>
          <a:r>
            <a:rPr lang="en-US" altLang="ja-JP" sz="1100">
              <a:effectLst/>
              <a:latin typeface="+mn-lt"/>
              <a:ea typeface="+mn-ea"/>
              <a:cs typeface="+mn-cs"/>
            </a:rPr>
            <a:t> will fill in as necessary.</a:t>
          </a:r>
          <a:endParaRPr lang="ja-JP" altLang="ja-JP">
            <a:effectLst/>
          </a:endParaRPr>
        </a:p>
        <a:p>
          <a:pPr rtl="0"/>
          <a:endParaRPr lang="ja-JP" altLang="ja-JP">
            <a:effectLst/>
          </a:endParaRPr>
        </a:p>
      </xdr:txBody>
    </xdr:sp>
    <xdr:clientData/>
  </xdr:oneCellAnchor>
  <xdr:oneCellAnchor>
    <xdr:from>
      <xdr:col>44</xdr:col>
      <xdr:colOff>282222</xdr:colOff>
      <xdr:row>9</xdr:row>
      <xdr:rowOff>70555</xdr:rowOff>
    </xdr:from>
    <xdr:ext cx="2227677" cy="323992"/>
    <xdr:sp macro="" textlink="">
      <xdr:nvSpPr>
        <xdr:cNvPr id="43" name="AutoShape 24"/>
        <xdr:cNvSpPr>
          <a:spLocks noChangeArrowheads="1"/>
        </xdr:cNvSpPr>
      </xdr:nvSpPr>
      <xdr:spPr bwMode="auto">
        <a:xfrm>
          <a:off x="8897055" y="1552222"/>
          <a:ext cx="2227677" cy="323992"/>
        </a:xfrm>
        <a:prstGeom prst="roundRect">
          <a:avLst>
            <a:gd name="adj" fmla="val 16667"/>
          </a:avLst>
        </a:prstGeom>
        <a:solidFill>
          <a:schemeClr val="accent6">
            <a:lumMod val="20000"/>
            <a:lumOff val="80000"/>
          </a:schemeClr>
        </a:solidFill>
        <a:ln w="15875" algn="ctr">
          <a:solidFill>
            <a:srgbClr val="FF6600"/>
          </a:solidFill>
          <a:round/>
          <a:headEnd/>
          <a:tailEnd/>
        </a:ln>
        <a:effectLst/>
      </xdr:spPr>
      <xdr:txBody>
        <a:bodyPr wrap="none" lIns="18288" tIns="18288" rIns="0" bIns="0" anchor="t" upright="1">
          <a:noAutofit/>
        </a:bodyPr>
        <a:lstStyle/>
        <a:p>
          <a:pPr rtl="0"/>
          <a:r>
            <a:rPr lang="en-US" altLang="ja-JP" sz="1100" b="0" i="0" baseline="0">
              <a:effectLst/>
              <a:latin typeface="+mn-lt"/>
              <a:ea typeface="+mn-ea"/>
              <a:cs typeface="+mn-cs"/>
            </a:rPr>
            <a:t>Please fill in it</a:t>
          </a:r>
          <a:r>
            <a:rPr lang="ja-JP" altLang="ja-JP" sz="1100" b="0" i="0" baseline="0">
              <a:effectLst/>
              <a:latin typeface="+mn-lt"/>
              <a:ea typeface="+mn-ea"/>
              <a:cs typeface="+mn-cs"/>
            </a:rPr>
            <a:t> </a:t>
          </a:r>
          <a:r>
            <a:rPr lang="en-US" altLang="ja-JP" sz="1100" b="0" i="0" baseline="0">
              <a:effectLst/>
              <a:latin typeface="+mn-lt"/>
              <a:ea typeface="+mn-ea"/>
              <a:cs typeface="+mn-cs"/>
            </a:rPr>
            <a:t>when you know it.</a:t>
          </a:r>
          <a:endParaRPr lang="ja-JP" altLang="ja-JP">
            <a:effectLst/>
          </a:endParaRPr>
        </a:p>
      </xdr:txBody>
    </xdr:sp>
    <xdr:clientData/>
  </xdr:oneCellAnchor>
  <xdr:oneCellAnchor>
    <xdr:from>
      <xdr:col>42</xdr:col>
      <xdr:colOff>282221</xdr:colOff>
      <xdr:row>15</xdr:row>
      <xdr:rowOff>119944</xdr:rowOff>
    </xdr:from>
    <xdr:ext cx="2564946" cy="297997"/>
    <xdr:sp macro="" textlink="">
      <xdr:nvSpPr>
        <xdr:cNvPr id="44" name="AutoShape 24"/>
        <xdr:cNvSpPr>
          <a:spLocks noChangeArrowheads="1"/>
        </xdr:cNvSpPr>
      </xdr:nvSpPr>
      <xdr:spPr bwMode="auto">
        <a:xfrm>
          <a:off x="8290277" y="2730500"/>
          <a:ext cx="2564946" cy="297997"/>
        </a:xfrm>
        <a:prstGeom prst="roundRect">
          <a:avLst>
            <a:gd name="adj" fmla="val 16667"/>
          </a:avLst>
        </a:prstGeom>
        <a:solidFill>
          <a:schemeClr val="accent6">
            <a:lumMod val="20000"/>
            <a:lumOff val="80000"/>
          </a:schemeClr>
        </a:solidFill>
        <a:ln w="15875" algn="ctr">
          <a:solidFill>
            <a:schemeClr val="accent6">
              <a:lumMod val="75000"/>
            </a:schemeClr>
          </a:solidFill>
          <a:round/>
          <a:headEnd/>
          <a:tailEnd/>
        </a:ln>
        <a:effectLst/>
      </xdr:spPr>
      <xdr:txBody>
        <a:bodyPr wrap="none" lIns="18288" tIns="18288" rIns="0" bIns="0" anchor="t" upright="1">
          <a:noAutofit/>
        </a:bodyPr>
        <a:lstStyle/>
        <a:p>
          <a:pPr rtl="0"/>
          <a:r>
            <a:rPr lang="en-US" altLang="ja-JP" sz="1100" b="0" i="0" baseline="0">
              <a:effectLst/>
              <a:latin typeface="+mn-lt"/>
              <a:ea typeface="+mn-ea"/>
              <a:cs typeface="+mn-cs"/>
            </a:rPr>
            <a:t>Please sign responsible person signature.</a:t>
          </a:r>
          <a:endParaRPr lang="ja-JP" altLang="ja-JP">
            <a:effectLst/>
          </a:endParaRPr>
        </a:p>
      </xdr:txBody>
    </xdr:sp>
    <xdr:clientData/>
  </xdr:oneCellAnchor>
  <xdr:oneCellAnchor>
    <xdr:from>
      <xdr:col>3</xdr:col>
      <xdr:colOff>289278</xdr:colOff>
      <xdr:row>14</xdr:row>
      <xdr:rowOff>77611</xdr:rowOff>
    </xdr:from>
    <xdr:ext cx="1076780" cy="290740"/>
    <xdr:sp macro="" textlink="">
      <xdr:nvSpPr>
        <xdr:cNvPr id="47" name="AutoShape 24"/>
        <xdr:cNvSpPr>
          <a:spLocks noChangeArrowheads="1"/>
        </xdr:cNvSpPr>
      </xdr:nvSpPr>
      <xdr:spPr bwMode="auto">
        <a:xfrm>
          <a:off x="1474611" y="2504722"/>
          <a:ext cx="1076780" cy="290740"/>
        </a:xfrm>
        <a:prstGeom prst="roundRect">
          <a:avLst>
            <a:gd name="adj" fmla="val 16667"/>
          </a:avLst>
        </a:prstGeom>
        <a:solidFill>
          <a:schemeClr val="accent6">
            <a:lumMod val="20000"/>
            <a:lumOff val="80000"/>
          </a:schemeClr>
        </a:solidFill>
        <a:ln w="15875" algn="ctr">
          <a:solidFill>
            <a:srgbClr val="FF6600"/>
          </a:solidFill>
          <a:round/>
          <a:headEnd/>
          <a:tailEnd/>
        </a:ln>
        <a:effectLst/>
      </xdr:spPr>
      <xdr:txBody>
        <a:bodyPr wrap="none" lIns="18288" tIns="18288" rIns="0" bIns="0" anchor="t" upright="1">
          <a:noAutofit/>
        </a:bodyPr>
        <a:lstStyle/>
        <a:p>
          <a:pPr rtl="0"/>
          <a:r>
            <a:rPr lang="en-US" altLang="ja-JP" sz="1100" b="0" i="0" baseline="0">
              <a:effectLst/>
              <a:latin typeface="+mn-lt"/>
              <a:ea typeface="+mn-ea"/>
              <a:cs typeface="+mn-cs"/>
            </a:rPr>
            <a:t>Please fill in it .</a:t>
          </a:r>
          <a:endParaRPr lang="ja-JP" altLang="ja-JP">
            <a:effectLst/>
          </a:endParaRPr>
        </a:p>
      </xdr:txBody>
    </xdr:sp>
    <xdr:clientData/>
  </xdr:oneCellAnchor>
  <xdr:oneCellAnchor>
    <xdr:from>
      <xdr:col>0</xdr:col>
      <xdr:colOff>0</xdr:colOff>
      <xdr:row>1</xdr:row>
      <xdr:rowOff>190498</xdr:rowOff>
    </xdr:from>
    <xdr:ext cx="3337279" cy="1197430"/>
    <xdr:sp macro="" textlink="">
      <xdr:nvSpPr>
        <xdr:cNvPr id="48" name="AutoShape 9"/>
        <xdr:cNvSpPr>
          <a:spLocks noChangeArrowheads="1"/>
        </xdr:cNvSpPr>
      </xdr:nvSpPr>
      <xdr:spPr bwMode="auto">
        <a:xfrm>
          <a:off x="0" y="399141"/>
          <a:ext cx="3337279" cy="1197430"/>
        </a:xfrm>
        <a:prstGeom prst="roundRect">
          <a:avLst>
            <a:gd name="adj" fmla="val 16667"/>
          </a:avLst>
        </a:prstGeom>
        <a:solidFill>
          <a:schemeClr val="accent6">
            <a:lumMod val="20000"/>
            <a:lumOff val="80000"/>
          </a:schemeClr>
        </a:solidFill>
        <a:ln w="15875" algn="ctr">
          <a:solidFill>
            <a:srgbClr val="FF6600"/>
          </a:solidFill>
          <a:round/>
          <a:headEnd/>
          <a:tailEnd/>
        </a:ln>
        <a:effectLst/>
      </xdr:spPr>
      <xdr:txBody>
        <a:bodyPr wrap="square" lIns="18288" tIns="18288" rIns="0" bIns="0" anchor="t" upright="1">
          <a:noAutofit/>
        </a:bodyPr>
        <a:lstStyle/>
        <a:p>
          <a:pPr rtl="0"/>
          <a:r>
            <a:rPr lang="en-US" altLang="ja-JP" sz="1100" b="0" i="0" baseline="0">
              <a:effectLst/>
              <a:latin typeface="+mn-lt"/>
              <a:ea typeface="+mn-ea"/>
              <a:cs typeface="+mn-cs"/>
            </a:rPr>
            <a:t>Upper row : Please fill in MinebeaMitsumi Inc. or</a:t>
          </a:r>
          <a:r>
            <a:rPr lang="ja-JP" altLang="en-US" sz="1100" b="0" i="0" baseline="0">
              <a:effectLst/>
              <a:latin typeface="+mn-lt"/>
              <a:ea typeface="+mn-ea"/>
              <a:cs typeface="+mn-cs"/>
            </a:rPr>
            <a:t>　</a:t>
          </a:r>
          <a:endParaRPr lang="en-US" altLang="ja-JP" sz="1100" b="0" i="0" baseline="0">
            <a:effectLst/>
            <a:latin typeface="+mn-lt"/>
            <a:ea typeface="+mn-ea"/>
            <a:cs typeface="+mn-cs"/>
          </a:endParaRPr>
        </a:p>
        <a:p>
          <a:pPr rtl="0"/>
          <a:r>
            <a:rPr lang="ja-JP" altLang="en-US" sz="1100" b="0" i="0" baseline="0">
              <a:effectLst/>
              <a:latin typeface="+mn-lt"/>
              <a:ea typeface="+mn-ea"/>
              <a:cs typeface="+mn-cs"/>
            </a:rPr>
            <a:t>　 　　　　　　</a:t>
          </a:r>
          <a:r>
            <a:rPr lang="en-US" altLang="ja-JP" sz="1100" b="0" i="0" baseline="0">
              <a:effectLst/>
              <a:latin typeface="+mn-lt"/>
              <a:ea typeface="+mn-ea"/>
              <a:cs typeface="+mn-cs"/>
            </a:rPr>
            <a:t>Mitsumi Electric Co., Ltd. depending </a:t>
          </a:r>
        </a:p>
        <a:p>
          <a:pPr rtl="0"/>
          <a:r>
            <a:rPr lang="en-US" altLang="ja-JP" sz="1100" b="0" i="0" baseline="0">
              <a:effectLst/>
              <a:latin typeface="+mn-lt"/>
              <a:ea typeface="+mn-ea"/>
              <a:cs typeface="+mn-cs"/>
            </a:rPr>
            <a:t>                      on your transaction.</a:t>
          </a:r>
          <a:endParaRPr lang="ja-JP" altLang="ja-JP">
            <a:effectLst/>
          </a:endParaRPr>
        </a:p>
        <a:p>
          <a:pPr rtl="0"/>
          <a:r>
            <a:rPr lang="en-US" altLang="ja-JP" sz="1100" b="0" i="0" baseline="0">
              <a:effectLst/>
              <a:latin typeface="+mn-lt"/>
              <a:ea typeface="+mn-ea"/>
              <a:cs typeface="+mn-cs"/>
            </a:rPr>
            <a:t>Bottom : Please fill in MinebeaMitsumi Inc. or</a:t>
          </a:r>
          <a:r>
            <a:rPr lang="ja-JP" altLang="en-US" sz="1100" b="0" i="0" baseline="0">
              <a:effectLst/>
              <a:latin typeface="+mn-lt"/>
              <a:ea typeface="+mn-ea"/>
              <a:cs typeface="+mn-cs"/>
            </a:rPr>
            <a:t>　</a:t>
          </a:r>
        </a:p>
        <a:p>
          <a:pPr rtl="0"/>
          <a:r>
            <a:rPr lang="ja-JP" altLang="en-US" sz="1100" b="0" i="0" baseline="0">
              <a:effectLst/>
              <a:latin typeface="+mn-lt"/>
              <a:ea typeface="+mn-ea"/>
              <a:cs typeface="+mn-cs"/>
            </a:rPr>
            <a:t>　 　　　　</a:t>
          </a:r>
          <a:r>
            <a:rPr lang="en-US" altLang="ja-JP" sz="1100" b="0" i="0" baseline="0">
              <a:effectLst/>
              <a:latin typeface="+mn-lt"/>
              <a:ea typeface="+mn-ea"/>
              <a:cs typeface="+mn-cs"/>
            </a:rPr>
            <a:t>Mitsumi Electric Co., Ltd. business </a:t>
          </a:r>
        </a:p>
        <a:p>
          <a:pPr rtl="0"/>
          <a:r>
            <a:rPr lang="ja-JP" altLang="en-US" sz="1100" b="0" i="0" baseline="0">
              <a:effectLst/>
              <a:latin typeface="+mn-lt"/>
              <a:ea typeface="+mn-ea"/>
              <a:cs typeface="+mn-cs"/>
            </a:rPr>
            <a:t>　　　　　　</a:t>
          </a:r>
          <a:r>
            <a:rPr lang="en-US" altLang="ja-JP" sz="1100" b="0" i="0" baseline="0">
              <a:effectLst/>
              <a:latin typeface="+mn-lt"/>
              <a:ea typeface="+mn-ea"/>
              <a:cs typeface="+mn-cs"/>
            </a:rPr>
            <a:t>headquarters and business divisions.</a:t>
          </a:r>
          <a:endParaRPr lang="ja-JP" altLang="ja-JP">
            <a:effectLst/>
          </a:endParaRP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oneCellAnchor>
  <xdr:oneCellAnchor>
    <xdr:from>
      <xdr:col>51</xdr:col>
      <xdr:colOff>225779</xdr:colOff>
      <xdr:row>18</xdr:row>
      <xdr:rowOff>49389</xdr:rowOff>
    </xdr:from>
    <xdr:ext cx="4232728" cy="478064"/>
    <xdr:sp macro="" textlink="">
      <xdr:nvSpPr>
        <xdr:cNvPr id="49" name="AutoShape 24"/>
        <xdr:cNvSpPr>
          <a:spLocks noChangeArrowheads="1"/>
        </xdr:cNvSpPr>
      </xdr:nvSpPr>
      <xdr:spPr bwMode="auto">
        <a:xfrm>
          <a:off x="10590390" y="3153833"/>
          <a:ext cx="4232728" cy="478064"/>
        </a:xfrm>
        <a:prstGeom prst="roundRect">
          <a:avLst>
            <a:gd name="adj" fmla="val 16667"/>
          </a:avLst>
        </a:prstGeom>
        <a:solidFill>
          <a:schemeClr val="accent6">
            <a:lumMod val="20000"/>
            <a:lumOff val="80000"/>
          </a:schemeClr>
        </a:solidFill>
        <a:ln w="15875" algn="ctr">
          <a:solidFill>
            <a:srgbClr val="FF6600"/>
          </a:solidFill>
          <a:round/>
          <a:headEnd/>
          <a:tailEnd/>
        </a:ln>
        <a:effectLst/>
      </xdr:spPr>
      <xdr:txBody>
        <a:bodyPr wrap="none" lIns="18288" tIns="18288" rIns="0" bIns="0" anchor="t" upright="1">
          <a:noAutofit/>
        </a:bodyPr>
        <a:lstStyle/>
        <a:p>
          <a:pPr rtl="0"/>
          <a:r>
            <a:rPr lang="en-US" altLang="ja-JP" sz="1100">
              <a:effectLst/>
              <a:latin typeface="+mn-lt"/>
              <a:ea typeface="+mn-ea"/>
              <a:cs typeface="+mn-cs"/>
            </a:rPr>
            <a:t>Pease write your product name, product number, figure number, etc. </a:t>
          </a:r>
        </a:p>
        <a:p>
          <a:pPr rtl="0"/>
          <a:r>
            <a:rPr lang="en-US" altLang="ja-JP" sz="1100">
              <a:effectLst/>
              <a:latin typeface="+mn-lt"/>
              <a:ea typeface="+mn-ea"/>
              <a:cs typeface="+mn-cs"/>
            </a:rPr>
            <a:t>If you are an agent, please enter the manufacturer name of the product.</a:t>
          </a:r>
          <a:endParaRPr lang="ja-JP" altLang="ja-JP">
            <a:effectLst/>
          </a:endParaRPr>
        </a:p>
      </xdr:txBody>
    </xdr:sp>
    <xdr:clientData/>
  </xdr:oneCellAnchor>
  <xdr:oneCellAnchor>
    <xdr:from>
      <xdr:col>51</xdr:col>
      <xdr:colOff>74586</xdr:colOff>
      <xdr:row>20</xdr:row>
      <xdr:rowOff>246943</xdr:rowOff>
    </xdr:from>
    <xdr:ext cx="5005413" cy="533199"/>
    <xdr:sp macro="" textlink="">
      <xdr:nvSpPr>
        <xdr:cNvPr id="50" name="AutoShape 24"/>
        <xdr:cNvSpPr>
          <a:spLocks noChangeArrowheads="1"/>
        </xdr:cNvSpPr>
      </xdr:nvSpPr>
      <xdr:spPr bwMode="auto">
        <a:xfrm>
          <a:off x="10406943" y="3793872"/>
          <a:ext cx="5005413" cy="533199"/>
        </a:xfrm>
        <a:prstGeom prst="roundRect">
          <a:avLst>
            <a:gd name="adj" fmla="val 16667"/>
          </a:avLst>
        </a:prstGeom>
        <a:solidFill>
          <a:schemeClr val="accent6">
            <a:lumMod val="20000"/>
            <a:lumOff val="80000"/>
          </a:schemeClr>
        </a:solidFill>
        <a:ln w="15875" algn="ctr">
          <a:solidFill>
            <a:schemeClr val="accent6">
              <a:lumMod val="75000"/>
            </a:schemeClr>
          </a:solidFill>
          <a:round/>
          <a:headEnd/>
          <a:tailEnd/>
        </a:ln>
        <a:effectLst/>
      </xdr:spPr>
      <xdr:txBody>
        <a:bodyPr wrap="none" lIns="18288" tIns="18288" rIns="0" bIns="0" anchor="t" upright="1">
          <a:noAutofit/>
        </a:bodyPr>
        <a:lstStyle/>
        <a:p>
          <a:pPr rtl="0"/>
          <a:r>
            <a:rPr lang="en-US" altLang="ja-JP" sz="1100">
              <a:effectLst/>
              <a:latin typeface="+mn-lt"/>
              <a:ea typeface="+mn-ea"/>
              <a:cs typeface="+mn-cs"/>
            </a:rPr>
            <a:t>Please write the MinebeaMitsumi Inc. or</a:t>
          </a:r>
          <a:r>
            <a:rPr lang="ja-JP" altLang="en-US" sz="1100" baseline="0">
              <a:effectLst/>
              <a:latin typeface="+mn-lt"/>
              <a:ea typeface="+mn-ea"/>
              <a:cs typeface="+mn-cs"/>
            </a:rPr>
            <a:t> </a:t>
          </a:r>
          <a:r>
            <a:rPr lang="en-US" altLang="ja-JP" sz="1100">
              <a:effectLst/>
              <a:latin typeface="+mn-lt"/>
              <a:ea typeface="+mn-ea"/>
              <a:cs typeface="+mn-cs"/>
            </a:rPr>
            <a:t>Mitsumi Electric Co., Ltd.'s product name, </a:t>
          </a:r>
        </a:p>
        <a:p>
          <a:pPr rtl="0"/>
          <a:r>
            <a:rPr lang="en-US" altLang="ja-JP" sz="1100">
              <a:effectLst/>
              <a:latin typeface="+mn-lt"/>
              <a:ea typeface="+mn-ea"/>
              <a:cs typeface="+mn-cs"/>
            </a:rPr>
            <a:t>product number, drawing number, etc. to the best of your knowledge.</a:t>
          </a:r>
          <a:endParaRPr lang="ja-JP" altLang="ja-JP">
            <a:effectLst/>
          </a:endParaRPr>
        </a:p>
      </xdr:txBody>
    </xdr:sp>
    <xdr:clientData/>
  </xdr:oneCellAnchor>
  <xdr:twoCellAnchor>
    <xdr:from>
      <xdr:col>48</xdr:col>
      <xdr:colOff>84665</xdr:colOff>
      <xdr:row>13</xdr:row>
      <xdr:rowOff>145596</xdr:rowOff>
    </xdr:from>
    <xdr:to>
      <xdr:col>51</xdr:col>
      <xdr:colOff>235020</xdr:colOff>
      <xdr:row>13</xdr:row>
      <xdr:rowOff>148167</xdr:rowOff>
    </xdr:to>
    <xdr:sp macro="" textlink="">
      <xdr:nvSpPr>
        <xdr:cNvPr id="42" name="Line 23"/>
        <xdr:cNvSpPr>
          <a:spLocks noChangeShapeType="1"/>
        </xdr:cNvSpPr>
      </xdr:nvSpPr>
      <xdr:spPr bwMode="auto">
        <a:xfrm flipH="1">
          <a:off x="11027832" y="2431596"/>
          <a:ext cx="743021" cy="2571"/>
        </a:xfrm>
        <a:prstGeom prst="line">
          <a:avLst/>
        </a:prstGeom>
        <a:noFill/>
        <a:ln w="15875">
          <a:solidFill>
            <a:schemeClr val="accent6">
              <a:lumMod val="75000"/>
            </a:schemeClr>
          </a:solidFill>
          <a:round/>
          <a:headEnd/>
          <a:tailEnd type="triangle" w="med" len="med"/>
        </a:ln>
      </xdr:spPr>
    </xdr:sp>
    <xdr:clientData/>
  </xdr:twoCellAnchor>
  <xdr:oneCellAnchor>
    <xdr:from>
      <xdr:col>51</xdr:col>
      <xdr:colOff>204862</xdr:colOff>
      <xdr:row>13</xdr:row>
      <xdr:rowOff>0</xdr:rowOff>
    </xdr:from>
    <xdr:ext cx="3054805" cy="296333"/>
    <xdr:sp macro="" textlink="">
      <xdr:nvSpPr>
        <xdr:cNvPr id="45" name="AutoShape 24"/>
        <xdr:cNvSpPr>
          <a:spLocks noChangeArrowheads="1"/>
        </xdr:cNvSpPr>
      </xdr:nvSpPr>
      <xdr:spPr bwMode="auto">
        <a:xfrm>
          <a:off x="11740695" y="2286000"/>
          <a:ext cx="3054805" cy="296333"/>
        </a:xfrm>
        <a:prstGeom prst="roundRect">
          <a:avLst>
            <a:gd name="adj" fmla="val 16667"/>
          </a:avLst>
        </a:prstGeom>
        <a:solidFill>
          <a:schemeClr val="accent6">
            <a:lumMod val="20000"/>
            <a:lumOff val="80000"/>
          </a:schemeClr>
        </a:solidFill>
        <a:ln w="15875" algn="ctr">
          <a:solidFill>
            <a:schemeClr val="accent6">
              <a:lumMod val="75000"/>
            </a:schemeClr>
          </a:solidFill>
          <a:round/>
          <a:headEnd/>
          <a:tailEnd/>
        </a:ln>
        <a:effectLst/>
      </xdr:spPr>
      <xdr:txBody>
        <a:bodyPr wrap="none" lIns="18288" tIns="18288" rIns="0" bIns="0" anchor="t" upright="1">
          <a:noAutofit/>
        </a:bodyPr>
        <a:lstStyle/>
        <a:p>
          <a:pPr rtl="0"/>
          <a:r>
            <a:rPr lang="en-US" altLang="ja-JP">
              <a:effectLst/>
            </a:rPr>
            <a:t>If illustration is required, insert it into this space.</a:t>
          </a:r>
        </a:p>
        <a:p>
          <a:pPr rtl="0"/>
          <a:r>
            <a:rPr lang="ja-JP" altLang="en-US">
              <a:effectLst/>
            </a:rPr>
            <a:t>。</a:t>
          </a:r>
          <a:endParaRPr lang="ja-JP" altLang="ja-JP">
            <a:effectLst/>
          </a:endParaRPr>
        </a:p>
      </xdr:txBody>
    </xdr:sp>
    <xdr:clientData/>
  </xdr:oneCellAnchor>
  <xdr:oneCellAnchor>
    <xdr:from>
      <xdr:col>7</xdr:col>
      <xdr:colOff>272142</xdr:colOff>
      <xdr:row>49</xdr:row>
      <xdr:rowOff>54429</xdr:rowOff>
    </xdr:from>
    <xdr:ext cx="7238999" cy="2893787"/>
    <xdr:sp macro="" textlink="">
      <xdr:nvSpPr>
        <xdr:cNvPr id="46" name="AutoShape 24"/>
        <xdr:cNvSpPr>
          <a:spLocks noChangeArrowheads="1"/>
        </xdr:cNvSpPr>
      </xdr:nvSpPr>
      <xdr:spPr bwMode="auto">
        <a:xfrm>
          <a:off x="3002642" y="8327572"/>
          <a:ext cx="7238999" cy="2893787"/>
        </a:xfrm>
        <a:prstGeom prst="roundRect">
          <a:avLst>
            <a:gd name="adj" fmla="val 16667"/>
          </a:avLst>
        </a:prstGeom>
        <a:solidFill>
          <a:schemeClr val="accent6">
            <a:lumMod val="20000"/>
            <a:lumOff val="80000"/>
          </a:schemeClr>
        </a:solidFill>
        <a:ln w="15875" algn="ctr">
          <a:solidFill>
            <a:schemeClr val="accent6">
              <a:lumMod val="75000"/>
            </a:schemeClr>
          </a:solidFill>
          <a:round/>
          <a:headEnd/>
          <a:tailEnd/>
        </a:ln>
        <a:effectLst/>
      </xdr:spPr>
      <xdr:txBody>
        <a:bodyPr wrap="none" lIns="18288" tIns="18288" rIns="0" bIns="0" anchor="ctr" upright="1">
          <a:noAutofit/>
        </a:bodyPr>
        <a:lstStyle/>
        <a:p>
          <a:r>
            <a:rPr lang="en-US" altLang="ja-JP" sz="1100">
              <a:effectLst/>
              <a:latin typeface="+mn-lt"/>
              <a:ea typeface="+mn-ea"/>
              <a:cs typeface="+mn-cs"/>
            </a:rPr>
            <a:t>Notice</a:t>
          </a:r>
        </a:p>
        <a:p>
          <a:r>
            <a:rPr lang="en-US" altLang="ja-JP" sz="1100">
              <a:effectLst/>
              <a:latin typeface="+mn-lt"/>
              <a:ea typeface="+mn-ea"/>
              <a:cs typeface="+mn-cs"/>
            </a:rPr>
            <a:t>Enter the following items in the analysis report to be submitted with the Report of Analysis Results:</a:t>
          </a:r>
          <a:endParaRPr lang="ja-JP" altLang="ja-JP" sz="1100">
            <a:effectLst/>
            <a:latin typeface="+mn-lt"/>
            <a:ea typeface="+mn-ea"/>
            <a:cs typeface="+mn-cs"/>
          </a:endParaRPr>
        </a:p>
        <a:p>
          <a:r>
            <a:rPr lang="en-US" altLang="ja-JP" sz="1100">
              <a:effectLst/>
              <a:latin typeface="+mn-lt"/>
              <a:ea typeface="+mn-ea"/>
              <a:cs typeface="+mn-cs"/>
            </a:rPr>
            <a:t>1) Sample name (to be defined so that it can be related with the submitted data for each homogeneous material)</a:t>
          </a:r>
        </a:p>
        <a:p>
          <a:r>
            <a:rPr lang="en-US" altLang="ja-JP" sz="1100">
              <a:effectLst/>
              <a:latin typeface="+mn-lt"/>
              <a:ea typeface="+mn-ea"/>
              <a:cs typeface="+mn-cs"/>
            </a:rPr>
            <a:t>2) Pretreatment method: official method name, or name of the method if different from the official method</a:t>
          </a:r>
        </a:p>
        <a:p>
          <a:r>
            <a:rPr lang="en-US" altLang="ja-JP" sz="1100">
              <a:effectLst/>
              <a:latin typeface="+mn-lt"/>
              <a:ea typeface="+mn-ea"/>
              <a:cs typeface="+mn-cs"/>
            </a:rPr>
            <a:t>3) Measurement method: measurement method name or official method name</a:t>
          </a:r>
        </a:p>
        <a:p>
          <a:r>
            <a:rPr lang="en-US" altLang="ja-JP" sz="1100">
              <a:effectLst/>
              <a:latin typeface="+mn-lt"/>
              <a:ea typeface="+mn-ea"/>
              <a:cs typeface="+mn-cs"/>
            </a:rPr>
            <a:t>4) Name of analysis laboratory, corporate seal</a:t>
          </a:r>
        </a:p>
        <a:p>
          <a:r>
            <a:rPr lang="en-US" altLang="ja-JP" sz="1100">
              <a:effectLst/>
              <a:latin typeface="+mn-lt"/>
              <a:ea typeface="+mn-ea"/>
              <a:cs typeface="+mn-cs"/>
            </a:rPr>
            <a:t>5) Names and signatures of a responsible person and a person who measured at the analysis laboratory</a:t>
          </a:r>
        </a:p>
        <a:p>
          <a:r>
            <a:rPr lang="en-US" altLang="ja-JP" sz="1100">
              <a:effectLst/>
              <a:latin typeface="+mn-lt"/>
              <a:ea typeface="+mn-ea"/>
              <a:cs typeface="+mn-cs"/>
            </a:rPr>
            <a:t>6) Date of issue, date of measurement</a:t>
          </a:r>
        </a:p>
        <a:p>
          <a:r>
            <a:rPr lang="en-US" altLang="ja-JP" sz="1100">
              <a:effectLst/>
              <a:latin typeface="+mn-lt"/>
              <a:ea typeface="+mn-ea"/>
              <a:cs typeface="+mn-cs"/>
            </a:rPr>
            <a:t>7) Measurement results (if N.D., or not detectable, enter lower limit of quantification)</a:t>
          </a:r>
        </a:p>
        <a:p>
          <a:r>
            <a:rPr lang="en-US" altLang="ja-JP" sz="1100">
              <a:effectLst/>
              <a:latin typeface="+mn-lt"/>
              <a:ea typeface="+mn-ea"/>
              <a:cs typeface="+mn-cs"/>
            </a:rPr>
            <a:t>8) Analysis flowchart: a document that indicates the flow of analysis, such as sampling, </a:t>
          </a:r>
        </a:p>
        <a:p>
          <a:r>
            <a:rPr lang="en-US" altLang="ja-JP" sz="1100">
              <a:effectLst/>
              <a:latin typeface="+mn-lt"/>
              <a:ea typeface="+mn-ea"/>
              <a:cs typeface="+mn-cs"/>
            </a:rPr>
            <a:t>     pretreatment and measurement operations. Use Report of Analysis Result, Sample Analysis Flow Chart, </a:t>
          </a:r>
        </a:p>
        <a:p>
          <a:r>
            <a:rPr lang="en-US" altLang="ja-JP" sz="1100">
              <a:effectLst/>
              <a:latin typeface="+mn-lt"/>
              <a:ea typeface="+mn-ea"/>
              <a:cs typeface="+mn-cs"/>
            </a:rPr>
            <a:t>     as a reference when preparing an analysis flowchart.</a:t>
          </a:r>
        </a:p>
        <a:p>
          <a:r>
            <a:rPr lang="en-US" altLang="ja-JP" sz="1100">
              <a:effectLst/>
              <a:latin typeface="+mn-lt"/>
              <a:ea typeface="+mn-ea"/>
              <a:cs typeface="+mn-cs"/>
            </a:rPr>
            <a:t>9) If providing pretreatment of dissolving, note that the sample was completely dissolved </a:t>
          </a:r>
        </a:p>
        <a:p>
          <a:r>
            <a:rPr lang="en-US" altLang="ja-JP" sz="1100">
              <a:effectLst/>
              <a:latin typeface="+mn-lt"/>
              <a:ea typeface="+mn-ea"/>
              <a:cs typeface="+mn-cs"/>
            </a:rPr>
            <a:t>    (this can be recorded on the analysis flowchart).</a:t>
          </a:r>
        </a:p>
        <a:p>
          <a:r>
            <a:rPr lang="en-US" altLang="ja-JP" sz="1100">
              <a:effectLst/>
              <a:latin typeface="+mn-lt"/>
              <a:ea typeface="+mn-ea"/>
              <a:cs typeface="+mn-cs"/>
            </a:rPr>
            <a:t>10) Picture of sample (The picture must be clear enough to enable identification of the sample and the areas measured.)</a:t>
          </a:r>
          <a:endParaRPr lang="ja-JP" altLang="ja-JP">
            <a:effectLst/>
          </a:endParaRP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42</xdr:col>
      <xdr:colOff>179916</xdr:colOff>
      <xdr:row>2</xdr:row>
      <xdr:rowOff>84667</xdr:rowOff>
    </xdr:from>
    <xdr:to>
      <xdr:col>49</xdr:col>
      <xdr:colOff>158751</xdr:colOff>
      <xdr:row>18</xdr:row>
      <xdr:rowOff>122767</xdr:rowOff>
    </xdr:to>
    <xdr:sp macro="" textlink="">
      <xdr:nvSpPr>
        <xdr:cNvPr id="42" name="AutoShape 3"/>
        <xdr:cNvSpPr>
          <a:spLocks noChangeArrowheads="1"/>
        </xdr:cNvSpPr>
      </xdr:nvSpPr>
      <xdr:spPr bwMode="auto">
        <a:xfrm>
          <a:off x="9091083" y="508000"/>
          <a:ext cx="2349501" cy="2874434"/>
        </a:xfrm>
        <a:prstGeom prst="roundRect">
          <a:avLst>
            <a:gd name="adj" fmla="val 16667"/>
          </a:avLst>
        </a:prstGeom>
        <a:solidFill>
          <a:schemeClr val="accent4">
            <a:lumMod val="20000"/>
            <a:lumOff val="80000"/>
            <a:alpha val="50000"/>
          </a:schemeClr>
        </a:solidFill>
        <a:ln w="15875" algn="ctr">
          <a:solidFill>
            <a:srgbClr val="FF6600"/>
          </a:solidFill>
          <a:round/>
          <a:headEnd/>
          <a:tailEnd/>
        </a:ln>
      </xdr:spPr>
    </xdr:sp>
    <xdr:clientData/>
  </xdr:twoCellAnchor>
  <xdr:twoCellAnchor>
    <xdr:from>
      <xdr:col>8</xdr:col>
      <xdr:colOff>1</xdr:colOff>
      <xdr:row>8</xdr:row>
      <xdr:rowOff>36285</xdr:rowOff>
    </xdr:from>
    <xdr:to>
      <xdr:col>25</xdr:col>
      <xdr:colOff>76201</xdr:colOff>
      <xdr:row>11</xdr:row>
      <xdr:rowOff>1360</xdr:rowOff>
    </xdr:to>
    <xdr:sp macro="" textlink="">
      <xdr:nvSpPr>
        <xdr:cNvPr id="2" name="AutoShape 3"/>
        <xdr:cNvSpPr>
          <a:spLocks noChangeArrowheads="1"/>
        </xdr:cNvSpPr>
      </xdr:nvSpPr>
      <xdr:spPr bwMode="auto">
        <a:xfrm>
          <a:off x="3149601" y="1445985"/>
          <a:ext cx="1955800" cy="536575"/>
        </a:xfrm>
        <a:prstGeom prst="roundRect">
          <a:avLst>
            <a:gd name="adj" fmla="val 16667"/>
          </a:avLst>
        </a:prstGeom>
        <a:noFill/>
        <a:ln w="15875" algn="ctr">
          <a:solidFill>
            <a:srgbClr val="FF6600"/>
          </a:solidFill>
          <a:round/>
          <a:headEnd/>
          <a:tailEnd/>
        </a:ln>
      </xdr:spPr>
    </xdr:sp>
    <xdr:clientData/>
  </xdr:twoCellAnchor>
  <xdr:twoCellAnchor>
    <xdr:from>
      <xdr:col>7</xdr:col>
      <xdr:colOff>120650</xdr:colOff>
      <xdr:row>4</xdr:row>
      <xdr:rowOff>63500</xdr:rowOff>
    </xdr:from>
    <xdr:to>
      <xdr:col>11</xdr:col>
      <xdr:colOff>31750</xdr:colOff>
      <xdr:row>8</xdr:row>
      <xdr:rowOff>12700</xdr:rowOff>
    </xdr:to>
    <xdr:sp macro="" textlink="">
      <xdr:nvSpPr>
        <xdr:cNvPr id="3" name="Line 23"/>
        <xdr:cNvSpPr>
          <a:spLocks noChangeShapeType="1"/>
        </xdr:cNvSpPr>
      </xdr:nvSpPr>
      <xdr:spPr bwMode="auto">
        <a:xfrm>
          <a:off x="2876550" y="889000"/>
          <a:ext cx="622300" cy="533400"/>
        </a:xfrm>
        <a:prstGeom prst="line">
          <a:avLst/>
        </a:prstGeom>
        <a:noFill/>
        <a:ln w="15875">
          <a:solidFill>
            <a:srgbClr val="FF6600"/>
          </a:solidFill>
          <a:round/>
          <a:headEnd/>
          <a:tailEnd type="triangle" w="med" len="med"/>
        </a:ln>
      </xdr:spPr>
    </xdr:sp>
    <xdr:clientData/>
  </xdr:twoCellAnchor>
  <xdr:twoCellAnchor>
    <xdr:from>
      <xdr:col>26</xdr:col>
      <xdr:colOff>95251</xdr:colOff>
      <xdr:row>15</xdr:row>
      <xdr:rowOff>127224</xdr:rowOff>
    </xdr:from>
    <xdr:to>
      <xdr:col>41</xdr:col>
      <xdr:colOff>87314</xdr:colOff>
      <xdr:row>17</xdr:row>
      <xdr:rowOff>47624</xdr:rowOff>
    </xdr:to>
    <xdr:sp macro="" textlink="">
      <xdr:nvSpPr>
        <xdr:cNvPr id="4" name="AutoShape 3"/>
        <xdr:cNvSpPr>
          <a:spLocks noChangeArrowheads="1"/>
        </xdr:cNvSpPr>
      </xdr:nvSpPr>
      <xdr:spPr bwMode="auto">
        <a:xfrm>
          <a:off x="5245101" y="2730724"/>
          <a:ext cx="2538413" cy="288700"/>
        </a:xfrm>
        <a:prstGeom prst="roundRect">
          <a:avLst>
            <a:gd name="adj" fmla="val 16667"/>
          </a:avLst>
        </a:prstGeom>
        <a:noFill/>
        <a:ln w="15875" algn="ctr">
          <a:solidFill>
            <a:schemeClr val="accent6">
              <a:lumMod val="75000"/>
            </a:schemeClr>
          </a:solidFill>
          <a:round/>
          <a:headEnd/>
          <a:tailEnd/>
        </a:ln>
      </xdr:spPr>
    </xdr:sp>
    <xdr:clientData/>
  </xdr:twoCellAnchor>
  <xdr:twoCellAnchor>
    <xdr:from>
      <xdr:col>6</xdr:col>
      <xdr:colOff>215900</xdr:colOff>
      <xdr:row>12</xdr:row>
      <xdr:rowOff>95250</xdr:rowOff>
    </xdr:from>
    <xdr:to>
      <xdr:col>7</xdr:col>
      <xdr:colOff>342899</xdr:colOff>
      <xdr:row>14</xdr:row>
      <xdr:rowOff>63501</xdr:rowOff>
    </xdr:to>
    <xdr:sp macro="" textlink="">
      <xdr:nvSpPr>
        <xdr:cNvPr id="5" name="Line 23"/>
        <xdr:cNvSpPr>
          <a:spLocks noChangeShapeType="1"/>
        </xdr:cNvSpPr>
      </xdr:nvSpPr>
      <xdr:spPr bwMode="auto">
        <a:xfrm>
          <a:off x="2578100" y="2139950"/>
          <a:ext cx="520699" cy="342901"/>
        </a:xfrm>
        <a:prstGeom prst="line">
          <a:avLst/>
        </a:prstGeom>
        <a:noFill/>
        <a:ln w="15875">
          <a:solidFill>
            <a:srgbClr val="FF6600"/>
          </a:solidFill>
          <a:round/>
          <a:headEnd/>
          <a:tailEnd type="triangle" w="med" len="med"/>
        </a:ln>
      </xdr:spPr>
    </xdr:sp>
    <xdr:clientData/>
  </xdr:twoCellAnchor>
  <xdr:oneCellAnchor>
    <xdr:from>
      <xdr:col>42</xdr:col>
      <xdr:colOff>286433</xdr:colOff>
      <xdr:row>15</xdr:row>
      <xdr:rowOff>126318</xdr:rowOff>
    </xdr:from>
    <xdr:ext cx="3695700" cy="333375"/>
    <xdr:sp macro="" textlink="">
      <xdr:nvSpPr>
        <xdr:cNvPr id="6" name="AutoShape 24"/>
        <xdr:cNvSpPr>
          <a:spLocks noChangeArrowheads="1"/>
        </xdr:cNvSpPr>
      </xdr:nvSpPr>
      <xdr:spPr bwMode="auto">
        <a:xfrm>
          <a:off x="8287433" y="2729818"/>
          <a:ext cx="3695700" cy="333375"/>
        </a:xfrm>
        <a:prstGeom prst="roundRect">
          <a:avLst>
            <a:gd name="adj" fmla="val 16667"/>
          </a:avLst>
        </a:prstGeom>
        <a:solidFill>
          <a:schemeClr val="accent6">
            <a:lumMod val="20000"/>
            <a:lumOff val="80000"/>
          </a:schemeClr>
        </a:solidFill>
        <a:ln w="15875" algn="ctr">
          <a:solidFill>
            <a:schemeClr val="accent6">
              <a:lumMod val="75000"/>
            </a:schemeClr>
          </a:solidFill>
          <a:round/>
          <a:headEnd/>
          <a:tailEnd/>
        </a:ln>
        <a:effectLst/>
      </xdr:spPr>
      <xdr:txBody>
        <a:bodyPr wrap="none" lIns="18288" tIns="18288" rIns="0" bIns="0" anchor="t" upright="1">
          <a:noAutofit/>
        </a:bodyPr>
        <a:lstStyle/>
        <a:p>
          <a:pPr rtl="0"/>
          <a:r>
            <a:rPr lang="ja-JP" altLang="en-US" sz="1100" b="0" i="0" baseline="0">
              <a:effectLst/>
              <a:latin typeface="Microsoft YaHei" panose="020B0503020204020204" pitchFamily="34" charset="-122"/>
              <a:ea typeface="Microsoft YaHei" panose="020B0503020204020204" pitchFamily="34" charset="-122"/>
              <a:cs typeface="+mn-cs"/>
            </a:rPr>
            <a:t>请盖印章（公章或负责人印章）或签名。</a:t>
          </a:r>
        </a:p>
      </xdr:txBody>
    </xdr:sp>
    <xdr:clientData/>
  </xdr:oneCellAnchor>
  <xdr:twoCellAnchor>
    <xdr:from>
      <xdr:col>7</xdr:col>
      <xdr:colOff>392080</xdr:colOff>
      <xdr:row>19</xdr:row>
      <xdr:rowOff>8617</xdr:rowOff>
    </xdr:from>
    <xdr:to>
      <xdr:col>49</xdr:col>
      <xdr:colOff>47625</xdr:colOff>
      <xdr:row>20</xdr:row>
      <xdr:rowOff>7937</xdr:rowOff>
    </xdr:to>
    <xdr:sp macro="" textlink="">
      <xdr:nvSpPr>
        <xdr:cNvPr id="7" name="AutoShape 3"/>
        <xdr:cNvSpPr>
          <a:spLocks noChangeArrowheads="1"/>
        </xdr:cNvSpPr>
      </xdr:nvSpPr>
      <xdr:spPr bwMode="auto">
        <a:xfrm>
          <a:off x="3147980" y="3259817"/>
          <a:ext cx="7034245" cy="304120"/>
        </a:xfrm>
        <a:prstGeom prst="roundRect">
          <a:avLst>
            <a:gd name="adj" fmla="val 16667"/>
          </a:avLst>
        </a:prstGeom>
        <a:noFill/>
        <a:ln w="15875" algn="ctr">
          <a:solidFill>
            <a:srgbClr val="FF6600"/>
          </a:solidFill>
          <a:round/>
          <a:headEnd/>
          <a:tailEnd/>
        </a:ln>
      </xdr:spPr>
    </xdr:sp>
    <xdr:clientData/>
  </xdr:twoCellAnchor>
  <xdr:twoCellAnchor>
    <xdr:from>
      <xdr:col>49</xdr:col>
      <xdr:colOff>60101</xdr:colOff>
      <xdr:row>19</xdr:row>
      <xdr:rowOff>120423</xdr:rowOff>
    </xdr:from>
    <xdr:to>
      <xdr:col>51</xdr:col>
      <xdr:colOff>246744</xdr:colOff>
      <xdr:row>19</xdr:row>
      <xdr:rowOff>138566</xdr:rowOff>
    </xdr:to>
    <xdr:sp macro="" textlink="">
      <xdr:nvSpPr>
        <xdr:cNvPr id="8" name="Line 23"/>
        <xdr:cNvSpPr>
          <a:spLocks noChangeShapeType="1"/>
        </xdr:cNvSpPr>
      </xdr:nvSpPr>
      <xdr:spPr bwMode="auto">
        <a:xfrm flipH="1">
          <a:off x="10194701" y="3371623"/>
          <a:ext cx="421593" cy="18143"/>
        </a:xfrm>
        <a:prstGeom prst="line">
          <a:avLst/>
        </a:prstGeom>
        <a:noFill/>
        <a:ln w="15875">
          <a:solidFill>
            <a:srgbClr val="FF6600"/>
          </a:solidFill>
          <a:round/>
          <a:headEnd/>
          <a:tailEnd type="triangle" w="med" len="med"/>
        </a:ln>
      </xdr:spPr>
    </xdr:sp>
    <xdr:clientData/>
  </xdr:twoCellAnchor>
  <xdr:twoCellAnchor>
    <xdr:from>
      <xdr:col>7</xdr:col>
      <xdr:colOff>382366</xdr:colOff>
      <xdr:row>20</xdr:row>
      <xdr:rowOff>20863</xdr:rowOff>
    </xdr:from>
    <xdr:to>
      <xdr:col>49</xdr:col>
      <xdr:colOff>47626</xdr:colOff>
      <xdr:row>22</xdr:row>
      <xdr:rowOff>31750</xdr:rowOff>
    </xdr:to>
    <xdr:sp macro="" textlink="">
      <xdr:nvSpPr>
        <xdr:cNvPr id="9" name="AutoShape 3"/>
        <xdr:cNvSpPr>
          <a:spLocks noChangeArrowheads="1"/>
        </xdr:cNvSpPr>
      </xdr:nvSpPr>
      <xdr:spPr bwMode="auto">
        <a:xfrm>
          <a:off x="3138266" y="3576863"/>
          <a:ext cx="7043960" cy="620487"/>
        </a:xfrm>
        <a:prstGeom prst="roundRect">
          <a:avLst>
            <a:gd name="adj" fmla="val 16667"/>
          </a:avLst>
        </a:prstGeom>
        <a:noFill/>
        <a:ln w="15875" algn="ctr">
          <a:solidFill>
            <a:schemeClr val="accent6">
              <a:lumMod val="75000"/>
            </a:schemeClr>
          </a:solidFill>
          <a:round/>
          <a:headEnd/>
          <a:tailEnd/>
        </a:ln>
      </xdr:spPr>
    </xdr:sp>
    <xdr:clientData/>
  </xdr:twoCellAnchor>
  <xdr:oneCellAnchor>
    <xdr:from>
      <xdr:col>0</xdr:col>
      <xdr:colOff>209550</xdr:colOff>
      <xdr:row>2</xdr:row>
      <xdr:rowOff>24038</xdr:rowOff>
    </xdr:from>
    <xdr:ext cx="2679699" cy="1126018"/>
    <xdr:sp macro="" textlink="">
      <xdr:nvSpPr>
        <xdr:cNvPr id="10" name="AutoShape 9"/>
        <xdr:cNvSpPr>
          <a:spLocks noChangeArrowheads="1"/>
        </xdr:cNvSpPr>
      </xdr:nvSpPr>
      <xdr:spPr bwMode="auto">
        <a:xfrm>
          <a:off x="209550" y="447371"/>
          <a:ext cx="2679699" cy="1126018"/>
        </a:xfrm>
        <a:prstGeom prst="roundRect">
          <a:avLst>
            <a:gd name="adj" fmla="val 16667"/>
          </a:avLst>
        </a:prstGeom>
        <a:solidFill>
          <a:schemeClr val="accent6">
            <a:lumMod val="20000"/>
            <a:lumOff val="80000"/>
          </a:schemeClr>
        </a:solidFill>
        <a:ln w="15875" algn="ctr">
          <a:solidFill>
            <a:srgbClr val="FF6600"/>
          </a:solidFill>
          <a:round/>
          <a:headEnd/>
          <a:tailEnd/>
        </a:ln>
        <a:effectLst/>
      </xdr:spPr>
      <xdr:txBody>
        <a:bodyPr wrap="square" lIns="18288" tIns="18288" rIns="0" bIns="0" anchor="t" upright="1">
          <a:noAutofit/>
        </a:bodyPr>
        <a:lstStyle/>
        <a:p>
          <a:pPr rtl="0"/>
          <a:r>
            <a:rPr lang="zh-CN" altLang="ja-JP" sz="1100" b="0" i="0" baseline="0">
              <a:effectLst/>
              <a:latin typeface="Microsoft YaHei" panose="020B0503020204020204" pitchFamily="34" charset="-122"/>
              <a:ea typeface="Microsoft YaHei" panose="020B0503020204020204" pitchFamily="34" charset="-122"/>
              <a:cs typeface="+mn-cs"/>
            </a:rPr>
            <a:t>上层：请按照客户填写</a:t>
          </a:r>
          <a:r>
            <a:rPr lang="zh-CN" altLang="en-US" sz="1100" b="0" i="0" baseline="0">
              <a:effectLst/>
              <a:latin typeface="Microsoft YaHei" panose="020B0503020204020204" pitchFamily="34" charset="-122"/>
              <a:ea typeface="Microsoft YaHei" panose="020B0503020204020204" pitchFamily="34" charset="-122"/>
              <a:cs typeface="+mn-cs"/>
            </a:rPr>
            <a:t>美蓓亚</a:t>
          </a:r>
          <a:r>
            <a:rPr lang="zh-CN" altLang="ja-JP" sz="1100" b="0" i="0" baseline="0">
              <a:effectLst/>
              <a:latin typeface="Microsoft YaHei" panose="020B0503020204020204" pitchFamily="34" charset="-122"/>
              <a:ea typeface="Microsoft YaHei" panose="020B0503020204020204" pitchFamily="34" charset="-122"/>
              <a:cs typeface="+mn-cs"/>
            </a:rPr>
            <a:t>三美株式会社或三美</a:t>
          </a:r>
          <a:r>
            <a:rPr lang="zh-CN" altLang="en-US" sz="1100" b="0" i="0" baseline="0">
              <a:effectLst/>
              <a:latin typeface="Microsoft YaHei" panose="020B0503020204020204" pitchFamily="34" charset="-122"/>
              <a:ea typeface="Microsoft YaHei" panose="020B0503020204020204" pitchFamily="34" charset="-122"/>
              <a:cs typeface="+mn-cs"/>
            </a:rPr>
            <a:t>电机</a:t>
          </a:r>
          <a:r>
            <a:rPr lang="zh-CN" altLang="ja-JP" sz="1100" b="0" i="0" baseline="0">
              <a:effectLst/>
              <a:latin typeface="Microsoft YaHei" panose="020B0503020204020204" pitchFamily="34" charset="-122"/>
              <a:ea typeface="Microsoft YaHei" panose="020B0503020204020204" pitchFamily="34" charset="-122"/>
              <a:cs typeface="+mn-cs"/>
            </a:rPr>
            <a:t>株式会社</a:t>
          </a:r>
          <a:r>
            <a:rPr lang="ja-JP" altLang="en-US" sz="1100" b="0" i="0" baseline="0">
              <a:effectLst/>
              <a:latin typeface="Microsoft YaHei" panose="020B0503020204020204" pitchFamily="34" charset="-122"/>
              <a:ea typeface="Microsoft YaHei" panose="020B0503020204020204" pitchFamily="34" charset="-122"/>
              <a:cs typeface="+mn-cs"/>
            </a:rPr>
            <a:t>。</a:t>
          </a:r>
          <a:endParaRPr lang="ja-JP" altLang="ja-JP">
            <a:effectLst/>
            <a:latin typeface="Microsoft YaHei" panose="020B0503020204020204" pitchFamily="34" charset="-122"/>
            <a:ea typeface="Microsoft YaHei" panose="020B0503020204020204" pitchFamily="34" charset="-122"/>
          </a:endParaRPr>
        </a:p>
        <a:p>
          <a:pPr rtl="0"/>
          <a:r>
            <a:rPr lang="zh-CN" altLang="ja-JP" sz="1100" b="0" i="0" baseline="0">
              <a:effectLst/>
              <a:latin typeface="Microsoft YaHei" panose="020B0503020204020204" pitchFamily="34" charset="-122"/>
              <a:ea typeface="Microsoft YaHei" panose="020B0503020204020204" pitchFamily="34" charset="-122"/>
              <a:cs typeface="+mn-cs"/>
            </a:rPr>
            <a:t>下层：请填写</a:t>
          </a:r>
          <a:r>
            <a:rPr lang="zh-CN" altLang="en-US" sz="1100" b="0" i="0" baseline="0">
              <a:effectLst/>
              <a:latin typeface="Microsoft YaHei" panose="020B0503020204020204" pitchFamily="34" charset="-122"/>
              <a:ea typeface="Microsoft YaHei" panose="020B0503020204020204" pitchFamily="34" charset="-122"/>
              <a:cs typeface="+mn-cs"/>
            </a:rPr>
            <a:t>美蓓亚三美株式会社或三美电机株式会社</a:t>
          </a:r>
          <a:r>
            <a:rPr lang="zh-CN" altLang="ja-JP" sz="1100" b="0" i="0" baseline="0">
              <a:effectLst/>
              <a:latin typeface="Microsoft YaHei" panose="020B0503020204020204" pitchFamily="34" charset="-122"/>
              <a:ea typeface="Microsoft YaHei" panose="020B0503020204020204" pitchFamily="34" charset="-122"/>
              <a:cs typeface="+mn-cs"/>
            </a:rPr>
            <a:t>的事业本部、事业部</a:t>
          </a:r>
          <a:r>
            <a:rPr lang="ja-JP" altLang="en-US" sz="1100" b="0" i="0" baseline="0">
              <a:effectLst/>
              <a:latin typeface="Microsoft YaHei" panose="020B0503020204020204" pitchFamily="34" charset="-122"/>
              <a:ea typeface="Microsoft YaHei" panose="020B0503020204020204" pitchFamily="34" charset="-122"/>
              <a:cs typeface="+mn-cs"/>
            </a:rPr>
            <a:t>。</a:t>
          </a:r>
          <a:endParaRPr lang="ja-JP" altLang="ja-JP">
            <a:effectLst/>
            <a:latin typeface="Microsoft YaHei" panose="020B0503020204020204" pitchFamily="34" charset="-122"/>
            <a:ea typeface="Microsoft YaHei" panose="020B0503020204020204" pitchFamily="34" charset="-122"/>
          </a:endParaRPr>
        </a:p>
        <a:p>
          <a:pPr rtl="0"/>
          <a:r>
            <a:rPr lang="ja-JP" altLang="ja-JP" sz="1100" b="0" i="0" baseline="0">
              <a:effectLst/>
              <a:latin typeface="Microsoft YaHei" panose="020B0503020204020204" pitchFamily="34" charset="-122"/>
              <a:ea typeface="Microsoft YaHei" panose="020B0503020204020204" pitchFamily="34" charset="-122"/>
              <a:cs typeface="+mn-cs"/>
            </a:rPr>
            <a:t>　</a:t>
          </a:r>
          <a:endParaRPr lang="ja-JP" altLang="ja-JP">
            <a:effectLst/>
            <a:latin typeface="Microsoft YaHei" panose="020B0503020204020204" pitchFamily="34" charset="-122"/>
            <a:ea typeface="Microsoft YaHei" panose="020B0503020204020204" pitchFamily="34" charset="-122"/>
          </a:endParaRPr>
        </a:p>
        <a:p>
          <a:pPr algn="l" rtl="0">
            <a:defRPr sz="1000"/>
          </a:pPr>
          <a:endParaRPr lang="ja-JP" altLang="en-US" sz="1100" b="0" i="0" u="none" strike="noStrike" baseline="0">
            <a:solidFill>
              <a:srgbClr val="000000"/>
            </a:solidFill>
            <a:latin typeface="Microsoft YaHei" panose="020B0503020204020204" pitchFamily="34" charset="-122"/>
            <a:ea typeface="Microsoft YaHei" panose="020B0503020204020204" pitchFamily="34" charset="-122"/>
          </a:endParaRPr>
        </a:p>
      </xdr:txBody>
    </xdr:sp>
    <xdr:clientData/>
  </xdr:oneCellAnchor>
  <xdr:twoCellAnchor>
    <xdr:from>
      <xdr:col>8</xdr:col>
      <xdr:colOff>2723</xdr:colOff>
      <xdr:row>2</xdr:row>
      <xdr:rowOff>182563</xdr:rowOff>
    </xdr:from>
    <xdr:to>
      <xdr:col>42</xdr:col>
      <xdr:colOff>114300</xdr:colOff>
      <xdr:row>4</xdr:row>
      <xdr:rowOff>39687</xdr:rowOff>
    </xdr:to>
    <xdr:sp macro="" textlink="">
      <xdr:nvSpPr>
        <xdr:cNvPr id="11" name="AutoShape 3"/>
        <xdr:cNvSpPr>
          <a:spLocks noChangeArrowheads="1"/>
        </xdr:cNvSpPr>
      </xdr:nvSpPr>
      <xdr:spPr bwMode="auto">
        <a:xfrm>
          <a:off x="3152323" y="601663"/>
          <a:ext cx="4962977" cy="263524"/>
        </a:xfrm>
        <a:prstGeom prst="roundRect">
          <a:avLst>
            <a:gd name="adj" fmla="val 16667"/>
          </a:avLst>
        </a:prstGeom>
        <a:noFill/>
        <a:ln w="15875" algn="ctr">
          <a:solidFill>
            <a:srgbClr val="FF6600"/>
          </a:solidFill>
          <a:round/>
          <a:headEnd/>
          <a:tailEnd/>
        </a:ln>
      </xdr:spPr>
    </xdr:sp>
    <xdr:clientData/>
  </xdr:twoCellAnchor>
  <xdr:twoCellAnchor>
    <xdr:from>
      <xdr:col>42</xdr:col>
      <xdr:colOff>135167</xdr:colOff>
      <xdr:row>3</xdr:row>
      <xdr:rowOff>79375</xdr:rowOff>
    </xdr:from>
    <xdr:to>
      <xdr:col>45</xdr:col>
      <xdr:colOff>234045</xdr:colOff>
      <xdr:row>3</xdr:row>
      <xdr:rowOff>92530</xdr:rowOff>
    </xdr:to>
    <xdr:sp macro="" textlink="">
      <xdr:nvSpPr>
        <xdr:cNvPr id="12" name="Line 23"/>
        <xdr:cNvSpPr>
          <a:spLocks noChangeShapeType="1"/>
        </xdr:cNvSpPr>
      </xdr:nvSpPr>
      <xdr:spPr bwMode="auto">
        <a:xfrm flipH="1">
          <a:off x="8136167" y="714375"/>
          <a:ext cx="1013278" cy="13155"/>
        </a:xfrm>
        <a:prstGeom prst="line">
          <a:avLst/>
        </a:prstGeom>
        <a:noFill/>
        <a:ln w="15875">
          <a:solidFill>
            <a:srgbClr val="FF6600"/>
          </a:solidFill>
          <a:round/>
          <a:headEnd/>
          <a:tailEnd type="triangle" w="med" len="med"/>
        </a:ln>
      </xdr:spPr>
    </xdr:sp>
    <xdr:clientData/>
  </xdr:twoCellAnchor>
  <xdr:oneCellAnchor>
    <xdr:from>
      <xdr:col>44</xdr:col>
      <xdr:colOff>113850</xdr:colOff>
      <xdr:row>2</xdr:row>
      <xdr:rowOff>119945</xdr:rowOff>
    </xdr:from>
    <xdr:ext cx="1546224" cy="331611"/>
    <xdr:sp macro="" textlink="">
      <xdr:nvSpPr>
        <xdr:cNvPr id="13" name="AutoShape 9"/>
        <xdr:cNvSpPr>
          <a:spLocks noChangeArrowheads="1"/>
        </xdr:cNvSpPr>
      </xdr:nvSpPr>
      <xdr:spPr bwMode="auto">
        <a:xfrm>
          <a:off x="8728683" y="543278"/>
          <a:ext cx="1546224" cy="331611"/>
        </a:xfrm>
        <a:prstGeom prst="roundRect">
          <a:avLst>
            <a:gd name="adj" fmla="val 16667"/>
          </a:avLst>
        </a:prstGeom>
        <a:solidFill>
          <a:schemeClr val="accent5">
            <a:lumMod val="40000"/>
            <a:lumOff val="60000"/>
          </a:schemeClr>
        </a:solidFill>
        <a:ln w="15875" algn="ctr">
          <a:solidFill>
            <a:srgbClr val="FF6600"/>
          </a:solidFill>
          <a:round/>
          <a:headEnd/>
          <a:tailEnd/>
        </a:ln>
        <a:effectLst/>
      </xdr:spPr>
      <xdr:txBody>
        <a:bodyPr wrap="square" lIns="18288" tIns="18288" rIns="0" bIns="0" anchor="t" upright="1">
          <a:noAutofit/>
        </a:bodyPr>
        <a:lstStyle/>
        <a:p>
          <a:pPr rtl="0"/>
          <a:r>
            <a:rPr lang="ja-JP" altLang="ja-JP" sz="1100" b="0" i="0" baseline="0">
              <a:effectLst/>
              <a:latin typeface="Microsoft YaHei" panose="020B0503020204020204" pitchFamily="34" charset="-122"/>
              <a:ea typeface="Microsoft YaHei" panose="020B0503020204020204" pitchFamily="34" charset="-122"/>
              <a:cs typeface="+mn-cs"/>
            </a:rPr>
            <a:t>请选择一种语言</a:t>
          </a:r>
          <a:endParaRPr lang="ja-JP" altLang="ja-JP">
            <a:effectLst/>
            <a:latin typeface="Microsoft YaHei" panose="020B0503020204020204" pitchFamily="34" charset="-122"/>
            <a:ea typeface="Microsoft YaHei" panose="020B0503020204020204" pitchFamily="34" charset="-122"/>
          </a:endParaRPr>
        </a:p>
      </xdr:txBody>
    </xdr:sp>
    <xdr:clientData/>
  </xdr:oneCellAnchor>
  <xdr:twoCellAnchor>
    <xdr:from>
      <xdr:col>7</xdr:col>
      <xdr:colOff>317500</xdr:colOff>
      <xdr:row>12</xdr:row>
      <xdr:rowOff>133350</xdr:rowOff>
    </xdr:from>
    <xdr:to>
      <xdr:col>41</xdr:col>
      <xdr:colOff>171449</xdr:colOff>
      <xdr:row>17</xdr:row>
      <xdr:rowOff>88900</xdr:rowOff>
    </xdr:to>
    <xdr:sp macro="" textlink="">
      <xdr:nvSpPr>
        <xdr:cNvPr id="14" name="AutoShape 3"/>
        <xdr:cNvSpPr>
          <a:spLocks noChangeArrowheads="1"/>
        </xdr:cNvSpPr>
      </xdr:nvSpPr>
      <xdr:spPr bwMode="auto">
        <a:xfrm>
          <a:off x="3073400" y="2178050"/>
          <a:ext cx="4794249" cy="882650"/>
        </a:xfrm>
        <a:prstGeom prst="roundRect">
          <a:avLst>
            <a:gd name="adj" fmla="val 16667"/>
          </a:avLst>
        </a:prstGeom>
        <a:noFill/>
        <a:ln w="15875" algn="ctr">
          <a:solidFill>
            <a:srgbClr val="FF6600"/>
          </a:solidFill>
          <a:round/>
          <a:headEnd/>
          <a:tailEnd/>
        </a:ln>
      </xdr:spPr>
    </xdr:sp>
    <xdr:clientData/>
  </xdr:twoCellAnchor>
  <xdr:twoCellAnchor>
    <xdr:from>
      <xdr:col>41</xdr:col>
      <xdr:colOff>97518</xdr:colOff>
      <xdr:row>16</xdr:row>
      <xdr:rowOff>95023</xdr:rowOff>
    </xdr:from>
    <xdr:to>
      <xdr:col>43</xdr:col>
      <xdr:colOff>681</xdr:colOff>
      <xdr:row>16</xdr:row>
      <xdr:rowOff>104849</xdr:rowOff>
    </xdr:to>
    <xdr:sp macro="" textlink="">
      <xdr:nvSpPr>
        <xdr:cNvPr id="15" name="Line 23"/>
        <xdr:cNvSpPr>
          <a:spLocks noChangeShapeType="1"/>
        </xdr:cNvSpPr>
      </xdr:nvSpPr>
      <xdr:spPr bwMode="auto">
        <a:xfrm flipH="1">
          <a:off x="7793718" y="2882673"/>
          <a:ext cx="512763" cy="9826"/>
        </a:xfrm>
        <a:prstGeom prst="line">
          <a:avLst/>
        </a:prstGeom>
        <a:noFill/>
        <a:ln w="15875">
          <a:solidFill>
            <a:schemeClr val="accent6">
              <a:lumMod val="75000"/>
            </a:schemeClr>
          </a:solidFill>
          <a:round/>
          <a:headEnd/>
          <a:tailEnd type="triangle" w="med" len="med"/>
        </a:ln>
      </xdr:spPr>
    </xdr:sp>
    <xdr:clientData/>
  </xdr:twoCellAnchor>
  <xdr:twoCellAnchor>
    <xdr:from>
      <xdr:col>49</xdr:col>
      <xdr:colOff>56698</xdr:colOff>
      <xdr:row>21</xdr:row>
      <xdr:rowOff>151491</xdr:rowOff>
    </xdr:from>
    <xdr:to>
      <xdr:col>51</xdr:col>
      <xdr:colOff>270555</xdr:colOff>
      <xdr:row>21</xdr:row>
      <xdr:rowOff>151492</xdr:rowOff>
    </xdr:to>
    <xdr:sp macro="" textlink="">
      <xdr:nvSpPr>
        <xdr:cNvPr id="16" name="Line 23"/>
        <xdr:cNvSpPr>
          <a:spLocks noChangeShapeType="1"/>
        </xdr:cNvSpPr>
      </xdr:nvSpPr>
      <xdr:spPr bwMode="auto">
        <a:xfrm flipH="1">
          <a:off x="10191298" y="4012291"/>
          <a:ext cx="448807" cy="1"/>
        </a:xfrm>
        <a:prstGeom prst="line">
          <a:avLst/>
        </a:prstGeom>
        <a:noFill/>
        <a:ln w="15875">
          <a:solidFill>
            <a:schemeClr val="accent6">
              <a:lumMod val="75000"/>
            </a:schemeClr>
          </a:solidFill>
          <a:round/>
          <a:headEnd/>
          <a:tailEnd type="triangle" w="med" len="med"/>
        </a:ln>
      </xdr:spPr>
    </xdr:sp>
    <xdr:clientData/>
  </xdr:twoCellAnchor>
  <xdr:twoCellAnchor>
    <xdr:from>
      <xdr:col>32</xdr:col>
      <xdr:colOff>14516</xdr:colOff>
      <xdr:row>9</xdr:row>
      <xdr:rowOff>41728</xdr:rowOff>
    </xdr:from>
    <xdr:to>
      <xdr:col>41</xdr:col>
      <xdr:colOff>123373</xdr:colOff>
      <xdr:row>11</xdr:row>
      <xdr:rowOff>14514</xdr:rowOff>
    </xdr:to>
    <xdr:sp macro="" textlink="">
      <xdr:nvSpPr>
        <xdr:cNvPr id="17" name="AutoShape 3"/>
        <xdr:cNvSpPr>
          <a:spLocks noChangeArrowheads="1"/>
        </xdr:cNvSpPr>
      </xdr:nvSpPr>
      <xdr:spPr bwMode="auto">
        <a:xfrm>
          <a:off x="5888266" y="1514928"/>
          <a:ext cx="1931307" cy="480786"/>
        </a:xfrm>
        <a:prstGeom prst="roundRect">
          <a:avLst>
            <a:gd name="adj" fmla="val 16667"/>
          </a:avLst>
        </a:prstGeom>
        <a:noFill/>
        <a:ln w="15875" algn="ctr">
          <a:solidFill>
            <a:srgbClr val="FF6600"/>
          </a:solidFill>
          <a:round/>
          <a:headEnd/>
          <a:tailEnd/>
        </a:ln>
      </xdr:spPr>
    </xdr:sp>
    <xdr:clientData/>
  </xdr:twoCellAnchor>
  <xdr:oneCellAnchor>
    <xdr:from>
      <xdr:col>51</xdr:col>
      <xdr:colOff>200747</xdr:colOff>
      <xdr:row>5</xdr:row>
      <xdr:rowOff>42493</xdr:rowOff>
    </xdr:from>
    <xdr:ext cx="1232539" cy="329435"/>
    <xdr:sp macro="" textlink="">
      <xdr:nvSpPr>
        <xdr:cNvPr id="18" name="AutoShape 24"/>
        <xdr:cNvSpPr>
          <a:spLocks noChangeArrowheads="1"/>
        </xdr:cNvSpPr>
      </xdr:nvSpPr>
      <xdr:spPr bwMode="auto">
        <a:xfrm>
          <a:off x="10533104" y="1013136"/>
          <a:ext cx="1232539" cy="329435"/>
        </a:xfrm>
        <a:prstGeom prst="roundRect">
          <a:avLst>
            <a:gd name="adj" fmla="val 16667"/>
          </a:avLst>
        </a:prstGeom>
        <a:solidFill>
          <a:schemeClr val="accent6">
            <a:lumMod val="20000"/>
            <a:lumOff val="80000"/>
          </a:schemeClr>
        </a:solidFill>
        <a:ln w="15875" algn="ctr">
          <a:solidFill>
            <a:srgbClr val="FF6600"/>
          </a:solidFill>
          <a:round/>
          <a:headEnd/>
          <a:tailEnd/>
        </a:ln>
        <a:effectLst/>
      </xdr:spPr>
      <xdr:txBody>
        <a:bodyPr wrap="none" lIns="18288" tIns="18288" rIns="0" bIns="0" anchor="t" upright="1">
          <a:noAutofit/>
        </a:bodyPr>
        <a:lstStyle/>
        <a:p>
          <a:pPr marL="0" marR="0" lvl="0" indent="0" defTabSz="914400" rtl="0" eaLnBrk="1" fontAlgn="auto" latinLnBrk="0" hangingPunct="1">
            <a:lnSpc>
              <a:spcPct val="100000"/>
            </a:lnSpc>
            <a:spcBef>
              <a:spcPts val="0"/>
            </a:spcBef>
            <a:spcAft>
              <a:spcPts val="0"/>
            </a:spcAft>
            <a:buClrTx/>
            <a:buSzTx/>
            <a:buFontTx/>
            <a:buNone/>
            <a:tabLst/>
            <a:defRPr/>
          </a:pPr>
          <a:r>
            <a:rPr lang="zh-CN" altLang="ja-JP" sz="1100" b="0" i="0" baseline="0">
              <a:effectLst/>
              <a:latin typeface="Microsoft YaHei" panose="020B0503020204020204" pitchFamily="34" charset="-122"/>
              <a:ea typeface="Microsoft YaHei" panose="020B0503020204020204" pitchFamily="34" charset="-122"/>
              <a:cs typeface="+mn-cs"/>
            </a:rPr>
            <a:t>请填写清楚明白</a:t>
          </a:r>
          <a:r>
            <a:rPr lang="ja-JP" altLang="en-US" sz="1100" b="0" i="0" baseline="0">
              <a:effectLst/>
              <a:latin typeface="Microsoft YaHei" panose="020B0503020204020204" pitchFamily="34" charset="-122"/>
              <a:ea typeface="Microsoft YaHei" panose="020B0503020204020204" pitchFamily="34" charset="-122"/>
              <a:cs typeface="+mn-cs"/>
            </a:rPr>
            <a:t>。</a:t>
          </a:r>
          <a:endParaRPr lang="en-US" altLang="ja-JP" sz="1100" b="0" i="0" baseline="0">
            <a:effectLst/>
            <a:latin typeface="Microsoft YaHei" panose="020B0503020204020204" pitchFamily="34" charset="-122"/>
            <a:ea typeface="Microsoft YaHei" panose="020B0503020204020204" pitchFamily="34" charset="-122"/>
            <a:cs typeface="+mn-cs"/>
          </a:endParaRPr>
        </a:p>
      </xdr:txBody>
    </xdr:sp>
    <xdr:clientData/>
  </xdr:oneCellAnchor>
  <xdr:twoCellAnchor>
    <xdr:from>
      <xdr:col>41</xdr:col>
      <xdr:colOff>158750</xdr:colOff>
      <xdr:row>6</xdr:row>
      <xdr:rowOff>90712</xdr:rowOff>
    </xdr:from>
    <xdr:to>
      <xdr:col>51</xdr:col>
      <xdr:colOff>191410</xdr:colOff>
      <xdr:row>9</xdr:row>
      <xdr:rowOff>76199</xdr:rowOff>
    </xdr:to>
    <xdr:sp macro="" textlink="">
      <xdr:nvSpPr>
        <xdr:cNvPr id="19" name="Line 23"/>
        <xdr:cNvSpPr>
          <a:spLocks noChangeShapeType="1"/>
        </xdr:cNvSpPr>
      </xdr:nvSpPr>
      <xdr:spPr bwMode="auto">
        <a:xfrm flipH="1">
          <a:off x="7854950" y="1189262"/>
          <a:ext cx="2706010" cy="360137"/>
        </a:xfrm>
        <a:prstGeom prst="line">
          <a:avLst/>
        </a:prstGeom>
        <a:noFill/>
        <a:ln w="15875">
          <a:solidFill>
            <a:srgbClr val="FF6600"/>
          </a:solidFill>
          <a:round/>
          <a:headEnd/>
          <a:tailEnd type="triangle" w="med" len="med"/>
        </a:ln>
      </xdr:spPr>
    </xdr:sp>
    <xdr:clientData/>
  </xdr:twoCellAnchor>
  <xdr:oneCellAnchor>
    <xdr:from>
      <xdr:col>51</xdr:col>
      <xdr:colOff>176443</xdr:colOff>
      <xdr:row>2</xdr:row>
      <xdr:rowOff>147863</xdr:rowOff>
    </xdr:from>
    <xdr:ext cx="3579129" cy="314780"/>
    <xdr:sp macro="" textlink="">
      <xdr:nvSpPr>
        <xdr:cNvPr id="20" name="AutoShape 24"/>
        <xdr:cNvSpPr>
          <a:spLocks noChangeArrowheads="1"/>
        </xdr:cNvSpPr>
      </xdr:nvSpPr>
      <xdr:spPr bwMode="auto">
        <a:xfrm>
          <a:off x="10508800" y="565149"/>
          <a:ext cx="3579129" cy="314780"/>
        </a:xfrm>
        <a:prstGeom prst="roundRect">
          <a:avLst>
            <a:gd name="adj" fmla="val 16667"/>
          </a:avLst>
        </a:prstGeom>
        <a:solidFill>
          <a:schemeClr val="accent3">
            <a:lumMod val="60000"/>
            <a:lumOff val="40000"/>
          </a:schemeClr>
        </a:solidFill>
        <a:ln w="15875" algn="ctr">
          <a:solidFill>
            <a:srgbClr val="FF0000"/>
          </a:solidFill>
          <a:round/>
          <a:headEnd/>
          <a:tailEnd/>
        </a:ln>
        <a:effectLst/>
      </xdr:spPr>
      <xdr:txBody>
        <a:bodyPr wrap="none" lIns="18288" tIns="18288" rIns="0" bIns="0" anchor="t" upright="1">
          <a:noAutofit/>
        </a:bodyPr>
        <a:lstStyle/>
        <a:p>
          <a:pPr rtl="0"/>
          <a:r>
            <a:rPr lang="zh-CN" altLang="ja-JP" sz="1100">
              <a:effectLst/>
              <a:latin typeface="Microsoft YaHei" panose="020B0503020204020204" pitchFamily="34" charset="-122"/>
              <a:ea typeface="Microsoft YaHei" panose="020B0503020204020204" pitchFamily="34" charset="-122"/>
              <a:cs typeface="+mn-cs"/>
            </a:rPr>
            <a:t>根据</a:t>
          </a:r>
          <a:r>
            <a:rPr lang="zh-CN" altLang="ja-JP" sz="1100" b="0" i="0" baseline="0">
              <a:effectLst/>
              <a:latin typeface="+mn-lt"/>
              <a:ea typeface="+mn-ea"/>
              <a:cs typeface="+mn-cs"/>
            </a:rPr>
            <a:t>美蓓亚三美株式会社或三美电机株式会社</a:t>
          </a:r>
          <a:r>
            <a:rPr lang="zh-CN" altLang="ja-JP" sz="1100">
              <a:effectLst/>
              <a:latin typeface="Microsoft YaHei" panose="020B0503020204020204" pitchFamily="34" charset="-122"/>
              <a:ea typeface="Microsoft YaHei" panose="020B0503020204020204" pitchFamily="34" charset="-122"/>
              <a:cs typeface="+mn-cs"/>
            </a:rPr>
            <a:t>需要填写</a:t>
          </a:r>
          <a:r>
            <a:rPr lang="ja-JP" altLang="en-US" sz="1100">
              <a:effectLst/>
              <a:latin typeface="Microsoft YaHei" panose="020B0503020204020204" pitchFamily="34" charset="-122"/>
              <a:ea typeface="Microsoft YaHei" panose="020B0503020204020204" pitchFamily="34" charset="-122"/>
              <a:cs typeface="+mn-cs"/>
            </a:rPr>
            <a:t>。</a:t>
          </a:r>
          <a:endParaRPr lang="ja-JP" altLang="ja-JP">
            <a:effectLst/>
            <a:latin typeface="Microsoft YaHei" panose="020B0503020204020204" pitchFamily="34" charset="-122"/>
            <a:ea typeface="Microsoft YaHei" panose="020B0503020204020204" pitchFamily="34" charset="-122"/>
          </a:endParaRPr>
        </a:p>
        <a:p>
          <a:pPr rtl="0"/>
          <a:endParaRPr lang="ja-JP" altLang="ja-JP">
            <a:effectLst/>
            <a:latin typeface="Microsoft YaHei" panose="020B0503020204020204" pitchFamily="34" charset="-122"/>
            <a:ea typeface="Microsoft YaHei" panose="020B0503020204020204" pitchFamily="34" charset="-122"/>
          </a:endParaRPr>
        </a:p>
      </xdr:txBody>
    </xdr:sp>
    <xdr:clientData/>
  </xdr:oneCellAnchor>
  <xdr:twoCellAnchor>
    <xdr:from>
      <xdr:col>41</xdr:col>
      <xdr:colOff>190499</xdr:colOff>
      <xdr:row>4</xdr:row>
      <xdr:rowOff>38101</xdr:rowOff>
    </xdr:from>
    <xdr:to>
      <xdr:col>51</xdr:col>
      <xdr:colOff>253998</xdr:colOff>
      <xdr:row>6</xdr:row>
      <xdr:rowOff>0</xdr:rowOff>
    </xdr:to>
    <xdr:sp macro="" textlink="">
      <xdr:nvSpPr>
        <xdr:cNvPr id="21" name="Line 23"/>
        <xdr:cNvSpPr>
          <a:spLocks noChangeShapeType="1"/>
        </xdr:cNvSpPr>
      </xdr:nvSpPr>
      <xdr:spPr bwMode="auto">
        <a:xfrm flipH="1">
          <a:off x="7886699" y="863601"/>
          <a:ext cx="2736849" cy="234949"/>
        </a:xfrm>
        <a:prstGeom prst="line">
          <a:avLst/>
        </a:prstGeom>
        <a:noFill/>
        <a:ln w="15875">
          <a:solidFill>
            <a:srgbClr val="FF0000"/>
          </a:solidFill>
          <a:round/>
          <a:headEnd/>
          <a:tailEnd type="triangle" w="med" len="med"/>
        </a:ln>
      </xdr:spPr>
    </xdr:sp>
    <xdr:clientData/>
  </xdr:twoCellAnchor>
  <xdr:twoCellAnchor>
    <xdr:from>
      <xdr:col>32</xdr:col>
      <xdr:colOff>46266</xdr:colOff>
      <xdr:row>5</xdr:row>
      <xdr:rowOff>9978</xdr:rowOff>
    </xdr:from>
    <xdr:to>
      <xdr:col>41</xdr:col>
      <xdr:colOff>135167</xdr:colOff>
      <xdr:row>8</xdr:row>
      <xdr:rowOff>14511</xdr:rowOff>
    </xdr:to>
    <xdr:sp macro="" textlink="">
      <xdr:nvSpPr>
        <xdr:cNvPr id="22" name="AutoShape 3"/>
        <xdr:cNvSpPr>
          <a:spLocks noChangeArrowheads="1"/>
        </xdr:cNvSpPr>
      </xdr:nvSpPr>
      <xdr:spPr bwMode="auto">
        <a:xfrm>
          <a:off x="5920016" y="981528"/>
          <a:ext cx="1911351" cy="442683"/>
        </a:xfrm>
        <a:prstGeom prst="roundRect">
          <a:avLst>
            <a:gd name="adj" fmla="val 16667"/>
          </a:avLst>
        </a:prstGeom>
        <a:solidFill>
          <a:schemeClr val="accent3">
            <a:lumMod val="60000"/>
            <a:lumOff val="40000"/>
            <a:alpha val="40000"/>
          </a:schemeClr>
        </a:solidFill>
        <a:ln w="15875" algn="ctr">
          <a:solidFill>
            <a:srgbClr val="FF0000"/>
          </a:solidFill>
          <a:round/>
          <a:headEnd/>
          <a:tailEnd/>
        </a:ln>
      </xdr:spPr>
    </xdr:sp>
    <xdr:clientData/>
  </xdr:twoCellAnchor>
  <xdr:oneCellAnchor>
    <xdr:from>
      <xdr:col>51</xdr:col>
      <xdr:colOff>240396</xdr:colOff>
      <xdr:row>21</xdr:row>
      <xdr:rowOff>5895</xdr:rowOff>
    </xdr:from>
    <xdr:ext cx="3261175" cy="565605"/>
    <xdr:sp macro="" textlink="">
      <xdr:nvSpPr>
        <xdr:cNvPr id="23" name="AutoShape 24"/>
        <xdr:cNvSpPr>
          <a:spLocks noChangeArrowheads="1"/>
        </xdr:cNvSpPr>
      </xdr:nvSpPr>
      <xdr:spPr bwMode="auto">
        <a:xfrm>
          <a:off x="10572753" y="3861252"/>
          <a:ext cx="3261175" cy="565605"/>
        </a:xfrm>
        <a:prstGeom prst="roundRect">
          <a:avLst>
            <a:gd name="adj" fmla="val 16667"/>
          </a:avLst>
        </a:prstGeom>
        <a:solidFill>
          <a:schemeClr val="accent6">
            <a:lumMod val="20000"/>
            <a:lumOff val="80000"/>
          </a:schemeClr>
        </a:solidFill>
        <a:ln w="15875" algn="ctr">
          <a:solidFill>
            <a:schemeClr val="accent6">
              <a:lumMod val="75000"/>
            </a:schemeClr>
          </a:solidFill>
          <a:round/>
          <a:headEnd/>
          <a:tailEnd/>
        </a:ln>
        <a:effectLst/>
      </xdr:spPr>
      <xdr:txBody>
        <a:bodyPr wrap="none" lIns="18288" tIns="18288" rIns="0" bIns="0" anchor="t" upright="1">
          <a:noAutofit/>
        </a:bodyPr>
        <a:lstStyle/>
        <a:p>
          <a:pPr rtl="0"/>
          <a:r>
            <a:rPr lang="ja-JP" altLang="ja-JP" sz="1100">
              <a:effectLst/>
              <a:latin typeface="Microsoft YaHei" panose="020B0503020204020204" pitchFamily="34" charset="-122"/>
              <a:ea typeface="Microsoft YaHei" panose="020B0503020204020204" pitchFamily="34" charset="-122"/>
              <a:cs typeface="+mn-cs"/>
            </a:rPr>
            <a:t>请填写对</a:t>
          </a:r>
          <a:r>
            <a:rPr lang="ja-JP" altLang="en-US" sz="1100">
              <a:effectLst/>
              <a:latin typeface="Microsoft YaHei" panose="020B0503020204020204" pitchFamily="34" charset="-122"/>
              <a:ea typeface="Microsoft YaHei" panose="020B0503020204020204" pitchFamily="34" charset="-122"/>
              <a:cs typeface="+mn-cs"/>
            </a:rPr>
            <a:t>美蓓亚三美株式会社或三美电机株式会社</a:t>
          </a:r>
          <a:endParaRPr lang="en-US" altLang="ja-JP" sz="1100">
            <a:effectLst/>
            <a:latin typeface="Microsoft YaHei" panose="020B0503020204020204" pitchFamily="34" charset="-122"/>
            <a:ea typeface="Microsoft YaHei" panose="020B0503020204020204" pitchFamily="34" charset="-122"/>
            <a:cs typeface="+mn-cs"/>
          </a:endParaRPr>
        </a:p>
        <a:p>
          <a:pPr rtl="0"/>
          <a:r>
            <a:rPr lang="ja-JP" altLang="ja-JP" sz="1100">
              <a:effectLst/>
              <a:latin typeface="Microsoft YaHei" panose="020B0503020204020204" pitchFamily="34" charset="-122"/>
              <a:ea typeface="Microsoft YaHei" panose="020B0503020204020204" pitchFamily="34" charset="-122"/>
              <a:cs typeface="+mn-cs"/>
            </a:rPr>
            <a:t>了解范围的品名、品番、图番等</a:t>
          </a:r>
          <a:endParaRPr lang="ja-JP" altLang="ja-JP">
            <a:effectLst/>
            <a:latin typeface="Microsoft YaHei" panose="020B0503020204020204" pitchFamily="34" charset="-122"/>
            <a:ea typeface="Microsoft YaHei" panose="020B0503020204020204" pitchFamily="34" charset="-122"/>
          </a:endParaRPr>
        </a:p>
      </xdr:txBody>
    </xdr:sp>
    <xdr:clientData/>
  </xdr:oneCellAnchor>
  <xdr:oneCellAnchor>
    <xdr:from>
      <xdr:col>51</xdr:col>
      <xdr:colOff>243117</xdr:colOff>
      <xdr:row>18</xdr:row>
      <xdr:rowOff>49389</xdr:rowOff>
    </xdr:from>
    <xdr:ext cx="2342240" cy="549325"/>
    <xdr:sp macro="" textlink="">
      <xdr:nvSpPr>
        <xdr:cNvPr id="24" name="AutoShape 24"/>
        <xdr:cNvSpPr>
          <a:spLocks noChangeArrowheads="1"/>
        </xdr:cNvSpPr>
      </xdr:nvSpPr>
      <xdr:spPr bwMode="auto">
        <a:xfrm>
          <a:off x="10575474" y="3133675"/>
          <a:ext cx="2342240" cy="549325"/>
        </a:xfrm>
        <a:prstGeom prst="roundRect">
          <a:avLst>
            <a:gd name="adj" fmla="val 16667"/>
          </a:avLst>
        </a:prstGeom>
        <a:solidFill>
          <a:schemeClr val="accent6">
            <a:lumMod val="20000"/>
            <a:lumOff val="80000"/>
          </a:schemeClr>
        </a:solidFill>
        <a:ln w="15875" algn="ctr">
          <a:solidFill>
            <a:srgbClr val="FF6600"/>
          </a:solidFill>
          <a:round/>
          <a:headEnd/>
          <a:tailEnd/>
        </a:ln>
        <a:effectLst/>
      </xdr:spPr>
      <xdr:txBody>
        <a:bodyPr wrap="none" lIns="18288" tIns="18288" rIns="0" bIns="0" anchor="t" upright="1">
          <a:noAutofit/>
        </a:bodyPr>
        <a:lstStyle/>
        <a:p>
          <a:pPr rtl="0"/>
          <a:r>
            <a:rPr lang="ja-JP" altLang="ja-JP" sz="1100">
              <a:effectLst/>
              <a:latin typeface="Microsoft YaHei" panose="020B0503020204020204" pitchFamily="34" charset="-122"/>
              <a:ea typeface="Microsoft YaHei" panose="020B0503020204020204" pitchFamily="34" charset="-122"/>
              <a:cs typeface="+mn-cs"/>
            </a:rPr>
            <a:t>请填写客户的品名、品番、图番。</a:t>
          </a:r>
          <a:endParaRPr lang="ja-JP" altLang="ja-JP">
            <a:effectLst/>
            <a:latin typeface="Microsoft YaHei" panose="020B0503020204020204" pitchFamily="34" charset="-122"/>
            <a:ea typeface="Microsoft YaHei" panose="020B0503020204020204" pitchFamily="34" charset="-122"/>
          </a:endParaRPr>
        </a:p>
        <a:p>
          <a:pPr rtl="0"/>
          <a:r>
            <a:rPr lang="ja-JP" altLang="ja-JP" sz="1100">
              <a:effectLst/>
              <a:latin typeface="Microsoft YaHei" panose="020B0503020204020204" pitchFamily="34" charset="-122"/>
              <a:ea typeface="Microsoft YaHei" panose="020B0503020204020204" pitchFamily="34" charset="-122"/>
              <a:cs typeface="+mn-cs"/>
            </a:rPr>
            <a:t>代理店的话请填写商品的厂家。</a:t>
          </a:r>
          <a:endParaRPr lang="ja-JP" altLang="ja-JP">
            <a:effectLst/>
            <a:latin typeface="Microsoft YaHei" panose="020B0503020204020204" pitchFamily="34" charset="-122"/>
            <a:ea typeface="Microsoft YaHei" panose="020B0503020204020204" pitchFamily="34" charset="-122"/>
          </a:endParaRPr>
        </a:p>
      </xdr:txBody>
    </xdr:sp>
    <xdr:clientData/>
  </xdr:oneCellAnchor>
  <xdr:oneCellAnchor>
    <xdr:from>
      <xdr:col>8</xdr:col>
      <xdr:colOff>1</xdr:colOff>
      <xdr:row>0</xdr:row>
      <xdr:rowOff>0</xdr:rowOff>
    </xdr:from>
    <xdr:ext cx="7775222" cy="335642"/>
    <xdr:sp macro="" textlink="">
      <xdr:nvSpPr>
        <xdr:cNvPr id="25" name="AutoShape 24"/>
        <xdr:cNvSpPr>
          <a:spLocks noChangeArrowheads="1"/>
        </xdr:cNvSpPr>
      </xdr:nvSpPr>
      <xdr:spPr bwMode="auto">
        <a:xfrm>
          <a:off x="3160890" y="0"/>
          <a:ext cx="7775222" cy="335642"/>
        </a:xfrm>
        <a:prstGeom prst="roundRect">
          <a:avLst>
            <a:gd name="adj" fmla="val 16667"/>
          </a:avLst>
        </a:prstGeom>
        <a:solidFill>
          <a:schemeClr val="accent5">
            <a:lumMod val="40000"/>
            <a:lumOff val="60000"/>
          </a:schemeClr>
        </a:solidFill>
        <a:ln w="15875" algn="ctr">
          <a:solidFill>
            <a:schemeClr val="accent6">
              <a:lumMod val="75000"/>
            </a:schemeClr>
          </a:solidFill>
          <a:round/>
          <a:headEnd/>
          <a:tailEnd/>
        </a:ln>
        <a:effectLst/>
      </xdr:spPr>
      <xdr:txBody>
        <a:bodyPr wrap="none" lIns="18288" tIns="18288" rIns="0" bIns="0" anchor="ctr" upright="1">
          <a:noAutofit/>
        </a:bodyPr>
        <a:lstStyle/>
        <a:p>
          <a:pPr rtl="0"/>
          <a:r>
            <a:rPr lang="ja-JP" altLang="en-US">
              <a:effectLst/>
            </a:rPr>
            <a:t>报告部位</a:t>
          </a:r>
          <a:r>
            <a:rPr lang="en-US" altLang="ja-JP">
              <a:effectLst/>
            </a:rPr>
            <a:t>15</a:t>
          </a:r>
          <a:r>
            <a:rPr lang="ja-JP" altLang="en-US">
              <a:effectLst/>
            </a:rPr>
            <a:t>以下的请使用”</a:t>
          </a:r>
          <a:r>
            <a:rPr lang="en-US" altLang="ja-JP">
              <a:effectLst/>
            </a:rPr>
            <a:t>Report of Analysis Results 15”</a:t>
          </a:r>
          <a:r>
            <a:rPr lang="ja-JP" altLang="en-US">
              <a:effectLst/>
            </a:rPr>
            <a:t>的工作表。超过</a:t>
          </a:r>
          <a:r>
            <a:rPr lang="en-US" altLang="ja-JP">
              <a:effectLst/>
            </a:rPr>
            <a:t>20</a:t>
          </a:r>
          <a:r>
            <a:rPr lang="ja-JP" altLang="en-US">
              <a:effectLst/>
            </a:rPr>
            <a:t>的请使用”</a:t>
          </a:r>
          <a:r>
            <a:rPr lang="en-US" altLang="ja-JP">
              <a:effectLst/>
            </a:rPr>
            <a:t>Report of Analysis Results 35”</a:t>
          </a:r>
          <a:r>
            <a:rPr lang="ja-JP" altLang="en-US">
              <a:effectLst/>
            </a:rPr>
            <a:t>的工作表。</a:t>
          </a:r>
          <a:endParaRPr lang="ja-JP" altLang="ja-JP">
            <a:effectLst/>
          </a:endParaRPr>
        </a:p>
      </xdr:txBody>
    </xdr:sp>
    <xdr:clientData/>
  </xdr:oneCellAnchor>
  <xdr:oneCellAnchor>
    <xdr:from>
      <xdr:col>2</xdr:col>
      <xdr:colOff>326570</xdr:colOff>
      <xdr:row>10</xdr:row>
      <xdr:rowOff>102052</xdr:rowOff>
    </xdr:from>
    <xdr:ext cx="1648279" cy="306163"/>
    <xdr:sp macro="" textlink="">
      <xdr:nvSpPr>
        <xdr:cNvPr id="26" name="AutoShape 24"/>
        <xdr:cNvSpPr>
          <a:spLocks noChangeArrowheads="1"/>
        </xdr:cNvSpPr>
      </xdr:nvSpPr>
      <xdr:spPr bwMode="auto">
        <a:xfrm>
          <a:off x="1106713" y="1825623"/>
          <a:ext cx="1648279" cy="306163"/>
        </a:xfrm>
        <a:prstGeom prst="roundRect">
          <a:avLst>
            <a:gd name="adj" fmla="val 16667"/>
          </a:avLst>
        </a:prstGeom>
        <a:solidFill>
          <a:schemeClr val="accent6">
            <a:lumMod val="20000"/>
            <a:lumOff val="80000"/>
          </a:schemeClr>
        </a:solidFill>
        <a:ln w="15875" algn="ctr">
          <a:solidFill>
            <a:srgbClr val="FF6600"/>
          </a:solidFill>
          <a:round/>
          <a:headEnd/>
          <a:tailEnd/>
        </a:ln>
        <a:effectLst/>
      </xdr:spPr>
      <xdr:txBody>
        <a:bodyPr wrap="none" lIns="18288" tIns="18288" rIns="0" bIns="0" anchor="t" upright="1">
          <a:noAutofit/>
        </a:bodyPr>
        <a:lstStyle/>
        <a:p>
          <a:pPr rtl="0"/>
          <a:r>
            <a:rPr lang="ja-JP" altLang="ja-JP" sz="1100" b="0" i="0" baseline="0">
              <a:effectLst/>
              <a:latin typeface="Microsoft YaHei" panose="020B0503020204020204" pitchFamily="34" charset="-122"/>
              <a:ea typeface="Microsoft YaHei" panose="020B0503020204020204" pitchFamily="34" charset="-122"/>
              <a:cs typeface="+mn-cs"/>
            </a:rPr>
            <a:t>由供应商填写</a:t>
          </a:r>
          <a:r>
            <a:rPr lang="ja-JP" altLang="en-US" sz="1100" b="0" i="0" baseline="0">
              <a:effectLst/>
              <a:latin typeface="Microsoft YaHei" panose="020B0503020204020204" pitchFamily="34" charset="-122"/>
              <a:ea typeface="Microsoft YaHei" panose="020B0503020204020204" pitchFamily="34" charset="-122"/>
              <a:cs typeface="+mn-cs"/>
            </a:rPr>
            <a:t>。</a:t>
          </a:r>
          <a:endParaRPr lang="ja-JP" altLang="ja-JP">
            <a:effectLst/>
            <a:latin typeface="Microsoft YaHei" panose="020B0503020204020204" pitchFamily="34" charset="-122"/>
            <a:ea typeface="Microsoft YaHei" panose="020B0503020204020204" pitchFamily="34" charset="-122"/>
          </a:endParaRPr>
        </a:p>
      </xdr:txBody>
    </xdr:sp>
    <xdr:clientData/>
  </xdr:oneCellAnchor>
  <xdr:twoCellAnchor>
    <xdr:from>
      <xdr:col>6</xdr:col>
      <xdr:colOff>366889</xdr:colOff>
      <xdr:row>35</xdr:row>
      <xdr:rowOff>28221</xdr:rowOff>
    </xdr:from>
    <xdr:to>
      <xdr:col>10</xdr:col>
      <xdr:colOff>77611</xdr:colOff>
      <xdr:row>42</xdr:row>
      <xdr:rowOff>70554</xdr:rowOff>
    </xdr:to>
    <xdr:sp macro="" textlink="">
      <xdr:nvSpPr>
        <xdr:cNvPr id="27" name="Line 23"/>
        <xdr:cNvSpPr>
          <a:spLocks noChangeShapeType="1"/>
        </xdr:cNvSpPr>
      </xdr:nvSpPr>
      <xdr:spPr bwMode="auto">
        <a:xfrm flipV="1">
          <a:off x="2729089" y="6130571"/>
          <a:ext cx="726722" cy="1109133"/>
        </a:xfrm>
        <a:prstGeom prst="line">
          <a:avLst/>
        </a:prstGeom>
        <a:noFill/>
        <a:ln w="15875">
          <a:solidFill>
            <a:schemeClr val="accent6">
              <a:lumMod val="75000"/>
            </a:schemeClr>
          </a:solidFill>
          <a:round/>
          <a:headEnd/>
          <a:tailEnd type="triangle" w="med" len="med"/>
        </a:ln>
      </xdr:spPr>
    </xdr:sp>
    <xdr:clientData/>
  </xdr:twoCellAnchor>
  <xdr:oneCellAnchor>
    <xdr:from>
      <xdr:col>0</xdr:col>
      <xdr:colOff>275167</xdr:colOff>
      <xdr:row>42</xdr:row>
      <xdr:rowOff>24390</xdr:rowOff>
    </xdr:from>
    <xdr:ext cx="4430889" cy="723499"/>
    <xdr:sp macro="" textlink="">
      <xdr:nvSpPr>
        <xdr:cNvPr id="28" name="AutoShape 24"/>
        <xdr:cNvSpPr>
          <a:spLocks noChangeArrowheads="1"/>
        </xdr:cNvSpPr>
      </xdr:nvSpPr>
      <xdr:spPr bwMode="auto">
        <a:xfrm>
          <a:off x="275167" y="7193540"/>
          <a:ext cx="4430889" cy="723499"/>
        </a:xfrm>
        <a:prstGeom prst="roundRect">
          <a:avLst>
            <a:gd name="adj" fmla="val 16667"/>
          </a:avLst>
        </a:prstGeom>
        <a:solidFill>
          <a:schemeClr val="accent6">
            <a:lumMod val="20000"/>
            <a:lumOff val="80000"/>
          </a:schemeClr>
        </a:solidFill>
        <a:ln w="15875" algn="ctr">
          <a:solidFill>
            <a:schemeClr val="accent6">
              <a:lumMod val="75000"/>
            </a:schemeClr>
          </a:solidFill>
          <a:round/>
          <a:headEnd/>
          <a:tailEnd/>
        </a:ln>
        <a:effectLst/>
      </xdr:spPr>
      <xdr:txBody>
        <a:bodyPr wrap="none" lIns="18288" tIns="18288" rIns="0" bIns="0" anchor="ctr" upright="1">
          <a:noAutofit/>
        </a:bodyPr>
        <a:lstStyle/>
        <a:p>
          <a:pPr rtl="0"/>
          <a:r>
            <a:rPr lang="ja-JP" altLang="ja-JP" sz="1100">
              <a:effectLst/>
              <a:latin typeface="+mn-lt"/>
              <a:ea typeface="+mn-ea"/>
              <a:cs typeface="+mn-cs"/>
            </a:rPr>
            <a:t>・</a:t>
          </a:r>
          <a:r>
            <a:rPr lang="zh-CN" altLang="ja-JP" sz="1100">
              <a:effectLst/>
              <a:latin typeface="+mn-lt"/>
              <a:ea typeface="+mn-ea"/>
              <a:cs typeface="+mn-cs"/>
            </a:rPr>
            <a:t>每个部位</a:t>
          </a:r>
          <a:r>
            <a:rPr lang="ja-JP" altLang="ja-JP" sz="1100">
              <a:effectLst/>
              <a:latin typeface="+mn-lt"/>
              <a:ea typeface="+mn-ea"/>
              <a:cs typeface="+mn-cs"/>
            </a:rPr>
            <a:t>（</a:t>
          </a:r>
          <a:r>
            <a:rPr lang="zh-CN" altLang="ja-JP" sz="1100" b="0" i="0" baseline="0">
              <a:effectLst/>
              <a:latin typeface="+mn-lt"/>
              <a:ea typeface="+mn-ea"/>
              <a:cs typeface="+mn-cs"/>
            </a:rPr>
            <a:t>均质材料</a:t>
          </a:r>
          <a:r>
            <a:rPr lang="ja-JP" altLang="ja-JP" sz="1100" b="0" i="0" baseline="0">
              <a:effectLst/>
              <a:latin typeface="+mn-lt"/>
              <a:ea typeface="+mn-ea"/>
              <a:cs typeface="+mn-cs"/>
            </a:rPr>
            <a:t>：</a:t>
          </a:r>
          <a:r>
            <a:rPr lang="zh-CN" altLang="ja-JP" sz="1100" b="0" i="0" baseline="0">
              <a:effectLst/>
              <a:latin typeface="+mn-lt"/>
              <a:ea typeface="+mn-ea"/>
              <a:cs typeface="+mn-cs"/>
            </a:rPr>
            <a:t>机械性</a:t>
          </a:r>
          <a:r>
            <a:rPr lang="ja-JP" altLang="ja-JP" sz="1100" b="0" i="0" baseline="0">
              <a:effectLst/>
              <a:latin typeface="+mn-lt"/>
              <a:ea typeface="+mn-ea"/>
              <a:cs typeface="+mn-cs"/>
            </a:rPr>
            <a:t>、</a:t>
          </a:r>
          <a:r>
            <a:rPr lang="zh-CN" altLang="ja-JP" sz="1100" b="0" i="0" baseline="0">
              <a:effectLst/>
              <a:latin typeface="+mn-lt"/>
              <a:ea typeface="+mn-ea"/>
              <a:cs typeface="+mn-cs"/>
            </a:rPr>
            <a:t>不同材料</a:t>
          </a:r>
          <a:r>
            <a:rPr lang="ja-JP" altLang="ja-JP" sz="1100" b="0" i="0" baseline="0">
              <a:effectLst/>
              <a:latin typeface="+mn-lt"/>
              <a:ea typeface="+mn-ea"/>
              <a:cs typeface="+mn-cs"/>
            </a:rPr>
            <a:t>、</a:t>
          </a:r>
          <a:r>
            <a:rPr lang="zh-CN" altLang="ja-JP" sz="1100" b="0" i="0" baseline="0">
              <a:effectLst/>
              <a:latin typeface="+mn-lt"/>
              <a:ea typeface="+mn-ea"/>
              <a:cs typeface="+mn-cs"/>
            </a:rPr>
            <a:t>不可分解材料</a:t>
          </a:r>
          <a:r>
            <a:rPr lang="ja-JP" altLang="ja-JP" sz="1100" b="0" i="0" baseline="0">
              <a:effectLst/>
              <a:latin typeface="+mn-lt"/>
              <a:ea typeface="+mn-ea"/>
              <a:cs typeface="+mn-cs"/>
            </a:rPr>
            <a:t>）</a:t>
          </a:r>
          <a:endParaRPr lang="ja-JP" altLang="ja-JP">
            <a:effectLst/>
          </a:endParaRPr>
        </a:p>
        <a:p>
          <a:pPr rtl="0"/>
          <a:r>
            <a:rPr lang="ja-JP" altLang="ja-JP" sz="1100" b="0" i="0" baseline="0">
              <a:effectLst/>
              <a:latin typeface="+mn-lt"/>
              <a:ea typeface="+mn-ea"/>
              <a:cs typeface="+mn-cs"/>
            </a:rPr>
            <a:t>　</a:t>
          </a:r>
          <a:r>
            <a:rPr lang="zh-CN" altLang="ja-JP" sz="1100" b="0" i="0" baseline="0">
              <a:effectLst/>
              <a:latin typeface="+mn-lt"/>
              <a:ea typeface="+mn-ea"/>
              <a:cs typeface="+mn-cs"/>
            </a:rPr>
            <a:t>请提供分析数据</a:t>
          </a:r>
          <a:r>
            <a:rPr lang="ja-JP" altLang="ja-JP" sz="1100" b="0" i="0" baseline="0">
              <a:effectLst/>
              <a:latin typeface="+mn-lt"/>
              <a:ea typeface="+mn-ea"/>
              <a:cs typeface="+mn-cs"/>
            </a:rPr>
            <a:t>。</a:t>
          </a:r>
          <a:endParaRPr lang="ja-JP" altLang="ja-JP">
            <a:effectLst/>
          </a:endParaRPr>
        </a:p>
        <a:p>
          <a:pPr rtl="0" eaLnBrk="1" fontAlgn="auto" latinLnBrk="0" hangingPunct="1"/>
          <a:r>
            <a:rPr lang="ja-JP" altLang="ja-JP" sz="1100" b="0" i="0" baseline="0">
              <a:effectLst/>
              <a:latin typeface="+mn-lt"/>
              <a:ea typeface="+mn-ea"/>
              <a:cs typeface="+mn-cs"/>
            </a:rPr>
            <a:t>・</a:t>
          </a:r>
          <a:r>
            <a:rPr lang="zh-CN" altLang="ja-JP" sz="1100" b="0" i="0" baseline="0">
              <a:effectLst/>
              <a:latin typeface="+mn-lt"/>
              <a:ea typeface="+mn-ea"/>
              <a:cs typeface="+mn-cs"/>
            </a:rPr>
            <a:t>为了分析结果报告书和部品构成一样请记载</a:t>
          </a:r>
          <a:r>
            <a:rPr lang="ja-JP" altLang="ja-JP" sz="1100" b="0" i="0" baseline="0">
              <a:effectLst/>
              <a:latin typeface="+mn-lt"/>
              <a:ea typeface="+mn-ea"/>
              <a:cs typeface="+mn-cs"/>
            </a:rPr>
            <a:t>。</a:t>
          </a:r>
          <a:endParaRPr lang="ja-JP" altLang="ja-JP">
            <a:effectLst/>
          </a:endParaRPr>
        </a:p>
      </xdr:txBody>
    </xdr:sp>
    <xdr:clientData/>
  </xdr:oneCellAnchor>
  <xdr:twoCellAnchor>
    <xdr:from>
      <xdr:col>8</xdr:col>
      <xdr:colOff>91720</xdr:colOff>
      <xdr:row>22</xdr:row>
      <xdr:rowOff>119945</xdr:rowOff>
    </xdr:from>
    <xdr:to>
      <xdr:col>27</xdr:col>
      <xdr:colOff>0</xdr:colOff>
      <xdr:row>35</xdr:row>
      <xdr:rowOff>14110</xdr:rowOff>
    </xdr:to>
    <xdr:sp macro="" textlink="">
      <xdr:nvSpPr>
        <xdr:cNvPr id="29" name="AutoShape 3"/>
        <xdr:cNvSpPr>
          <a:spLocks noChangeArrowheads="1"/>
        </xdr:cNvSpPr>
      </xdr:nvSpPr>
      <xdr:spPr bwMode="auto">
        <a:xfrm>
          <a:off x="3241320" y="4285545"/>
          <a:ext cx="2029180" cy="1830915"/>
        </a:xfrm>
        <a:prstGeom prst="roundRect">
          <a:avLst>
            <a:gd name="adj" fmla="val 16667"/>
          </a:avLst>
        </a:prstGeom>
        <a:noFill/>
        <a:ln w="15875" algn="ctr">
          <a:solidFill>
            <a:srgbClr val="FF6600"/>
          </a:solidFill>
          <a:round/>
          <a:headEnd/>
          <a:tailEnd/>
        </a:ln>
      </xdr:spPr>
    </xdr:sp>
    <xdr:clientData/>
  </xdr:twoCellAnchor>
  <xdr:twoCellAnchor>
    <xdr:from>
      <xdr:col>26</xdr:col>
      <xdr:colOff>105834</xdr:colOff>
      <xdr:row>22</xdr:row>
      <xdr:rowOff>112889</xdr:rowOff>
    </xdr:from>
    <xdr:to>
      <xdr:col>36</xdr:col>
      <xdr:colOff>112890</xdr:colOff>
      <xdr:row>34</xdr:row>
      <xdr:rowOff>148166</xdr:rowOff>
    </xdr:to>
    <xdr:sp macro="" textlink="">
      <xdr:nvSpPr>
        <xdr:cNvPr id="30" name="AutoShape 3"/>
        <xdr:cNvSpPr>
          <a:spLocks noChangeArrowheads="1"/>
        </xdr:cNvSpPr>
      </xdr:nvSpPr>
      <xdr:spPr bwMode="auto">
        <a:xfrm>
          <a:off x="5255684" y="4278489"/>
          <a:ext cx="1213556" cy="1819627"/>
        </a:xfrm>
        <a:prstGeom prst="roundRect">
          <a:avLst>
            <a:gd name="adj" fmla="val 16667"/>
          </a:avLst>
        </a:prstGeom>
        <a:noFill/>
        <a:ln w="15875" algn="ctr">
          <a:solidFill>
            <a:srgbClr val="FF6600"/>
          </a:solidFill>
          <a:round/>
          <a:headEnd/>
          <a:tailEnd/>
        </a:ln>
      </xdr:spPr>
    </xdr:sp>
    <xdr:clientData/>
  </xdr:twoCellAnchor>
  <xdr:twoCellAnchor>
    <xdr:from>
      <xdr:col>26</xdr:col>
      <xdr:colOff>77611</xdr:colOff>
      <xdr:row>34</xdr:row>
      <xdr:rowOff>138287</xdr:rowOff>
    </xdr:from>
    <xdr:to>
      <xdr:col>28</xdr:col>
      <xdr:colOff>88901</xdr:colOff>
      <xdr:row>37</xdr:row>
      <xdr:rowOff>28222</xdr:rowOff>
    </xdr:to>
    <xdr:sp macro="" textlink="">
      <xdr:nvSpPr>
        <xdr:cNvPr id="31" name="Line 23"/>
        <xdr:cNvSpPr>
          <a:spLocks noChangeShapeType="1"/>
        </xdr:cNvSpPr>
      </xdr:nvSpPr>
      <xdr:spPr bwMode="auto">
        <a:xfrm flipV="1">
          <a:off x="5227461" y="6088237"/>
          <a:ext cx="252590" cy="347135"/>
        </a:xfrm>
        <a:prstGeom prst="line">
          <a:avLst/>
        </a:prstGeom>
        <a:noFill/>
        <a:ln w="15875">
          <a:solidFill>
            <a:schemeClr val="accent6">
              <a:lumMod val="75000"/>
            </a:schemeClr>
          </a:solidFill>
          <a:round/>
          <a:headEnd/>
          <a:tailEnd type="triangle" w="med" len="med"/>
        </a:ln>
      </xdr:spPr>
    </xdr:sp>
    <xdr:clientData/>
  </xdr:twoCellAnchor>
  <xdr:oneCellAnchor>
    <xdr:from>
      <xdr:col>11</xdr:col>
      <xdr:colOff>67736</xdr:colOff>
      <xdr:row>36</xdr:row>
      <xdr:rowOff>141510</xdr:rowOff>
    </xdr:from>
    <xdr:ext cx="4073876" cy="434221"/>
    <xdr:sp macro="" textlink="">
      <xdr:nvSpPr>
        <xdr:cNvPr id="32" name="AutoShape 24"/>
        <xdr:cNvSpPr>
          <a:spLocks noChangeArrowheads="1"/>
        </xdr:cNvSpPr>
      </xdr:nvSpPr>
      <xdr:spPr bwMode="auto">
        <a:xfrm>
          <a:off x="3534836" y="6396260"/>
          <a:ext cx="4073876" cy="434221"/>
        </a:xfrm>
        <a:prstGeom prst="roundRect">
          <a:avLst>
            <a:gd name="adj" fmla="val 16667"/>
          </a:avLst>
        </a:prstGeom>
        <a:solidFill>
          <a:schemeClr val="accent6">
            <a:lumMod val="20000"/>
            <a:lumOff val="80000"/>
          </a:schemeClr>
        </a:solidFill>
        <a:ln w="15875" algn="ctr">
          <a:solidFill>
            <a:schemeClr val="accent6">
              <a:lumMod val="75000"/>
            </a:schemeClr>
          </a:solidFill>
          <a:round/>
          <a:headEnd/>
          <a:tailEnd/>
        </a:ln>
        <a:effectLst/>
      </xdr:spPr>
      <xdr:txBody>
        <a:bodyPr wrap="none" lIns="18288" tIns="18288" rIns="0" bIns="0" anchor="ctr" upright="1">
          <a:noAutofit/>
        </a:bodyPr>
        <a:lstStyle/>
        <a:p>
          <a:pPr rtl="0" eaLnBrk="1" fontAlgn="auto" latinLnBrk="0" hangingPunct="1"/>
          <a:r>
            <a:rPr lang="ja-JP" altLang="ja-JP" sz="1100">
              <a:effectLst/>
              <a:latin typeface="+mn-lt"/>
              <a:ea typeface="+mn-ea"/>
              <a:cs typeface="+mn-cs"/>
            </a:rPr>
            <a:t>・</a:t>
          </a:r>
          <a:r>
            <a:rPr lang="zh-CN" altLang="ja-JP" sz="1100">
              <a:effectLst/>
              <a:latin typeface="+mn-lt"/>
              <a:ea typeface="+mn-ea"/>
              <a:cs typeface="+mn-cs"/>
            </a:rPr>
            <a:t>分析</a:t>
          </a:r>
          <a:r>
            <a:rPr lang="zh-CN" altLang="en-US" sz="1100">
              <a:effectLst/>
              <a:latin typeface="+mn-lt"/>
              <a:ea typeface="+mn-ea"/>
              <a:cs typeface="+mn-cs"/>
            </a:rPr>
            <a:t>數據</a:t>
          </a:r>
          <a:r>
            <a:rPr lang="en-US" altLang="ja-JP" sz="1100" b="0" i="0" baseline="0">
              <a:effectLst/>
              <a:latin typeface="+mn-lt"/>
              <a:ea typeface="+mn-ea"/>
              <a:cs typeface="+mn-cs"/>
            </a:rPr>
            <a:t>No.</a:t>
          </a:r>
          <a:r>
            <a:rPr lang="ja-JP" altLang="ja-JP" sz="1100" b="0" i="0" baseline="0">
              <a:effectLst/>
              <a:latin typeface="+mn-lt"/>
              <a:ea typeface="+mn-ea"/>
              <a:cs typeface="+mn-cs"/>
            </a:rPr>
            <a:t>、</a:t>
          </a:r>
          <a:r>
            <a:rPr lang="zh-CN" altLang="ja-JP" sz="1100" b="0" i="0" baseline="0">
              <a:effectLst/>
              <a:latin typeface="+mn-lt"/>
              <a:ea typeface="+mn-ea"/>
              <a:cs typeface="+mn-cs"/>
            </a:rPr>
            <a:t>请记入分析机关发行的</a:t>
          </a:r>
          <a:r>
            <a:rPr lang="en-US" altLang="ja-JP" sz="1100" b="0" i="0" baseline="0">
              <a:effectLst/>
              <a:latin typeface="+mn-lt"/>
              <a:ea typeface="+mn-ea"/>
              <a:cs typeface="+mn-cs"/>
            </a:rPr>
            <a:t>No.</a:t>
          </a:r>
          <a:r>
            <a:rPr lang="ja-JP" altLang="ja-JP" sz="1100" b="0" i="0" baseline="0">
              <a:effectLst/>
              <a:latin typeface="+mn-lt"/>
              <a:ea typeface="+mn-ea"/>
              <a:cs typeface="+mn-cs"/>
            </a:rPr>
            <a:t>。</a:t>
          </a:r>
          <a:endParaRPr lang="ja-JP" altLang="ja-JP">
            <a:effectLst/>
          </a:endParaRPr>
        </a:p>
        <a:p>
          <a:pPr rtl="0" eaLnBrk="1" fontAlgn="auto" latinLnBrk="0" hangingPunct="1"/>
          <a:r>
            <a:rPr lang="ja-JP" altLang="ja-JP" sz="1100" b="0" i="0" baseline="0">
              <a:effectLst/>
              <a:latin typeface="+mn-lt"/>
              <a:ea typeface="+mn-ea"/>
              <a:cs typeface="+mn-cs"/>
            </a:rPr>
            <a:t>・</a:t>
          </a:r>
          <a:r>
            <a:rPr lang="zh-CN" altLang="ja-JP" sz="1100" b="0" i="0" baseline="0">
              <a:effectLst/>
              <a:latin typeface="+mn-lt"/>
              <a:ea typeface="+mn-ea"/>
              <a:cs typeface="+mn-cs"/>
            </a:rPr>
            <a:t>有测定日范围的请记入测定完成日</a:t>
          </a:r>
          <a:r>
            <a:rPr lang="ja-JP" altLang="ja-JP" sz="1100" b="0" i="0" baseline="0">
              <a:effectLst/>
              <a:latin typeface="+mn-lt"/>
              <a:ea typeface="+mn-ea"/>
              <a:cs typeface="+mn-cs"/>
            </a:rPr>
            <a:t>。</a:t>
          </a:r>
          <a:endParaRPr lang="ja-JP" altLang="ja-JP">
            <a:effectLst/>
          </a:endParaRPr>
        </a:p>
      </xdr:txBody>
    </xdr:sp>
    <xdr:clientData/>
  </xdr:oneCellAnchor>
  <xdr:oneCellAnchor>
    <xdr:from>
      <xdr:col>24</xdr:col>
      <xdr:colOff>50801</xdr:colOff>
      <xdr:row>40</xdr:row>
      <xdr:rowOff>103410</xdr:rowOff>
    </xdr:from>
    <xdr:ext cx="4224866" cy="434221"/>
    <xdr:sp macro="" textlink="">
      <xdr:nvSpPr>
        <xdr:cNvPr id="33" name="AutoShape 24"/>
        <xdr:cNvSpPr>
          <a:spLocks noChangeArrowheads="1"/>
        </xdr:cNvSpPr>
      </xdr:nvSpPr>
      <xdr:spPr bwMode="auto">
        <a:xfrm>
          <a:off x="4959351" y="6967760"/>
          <a:ext cx="4224866" cy="434221"/>
        </a:xfrm>
        <a:prstGeom prst="roundRect">
          <a:avLst>
            <a:gd name="adj" fmla="val 16667"/>
          </a:avLst>
        </a:prstGeom>
        <a:solidFill>
          <a:schemeClr val="accent6">
            <a:lumMod val="20000"/>
            <a:lumOff val="80000"/>
          </a:schemeClr>
        </a:solidFill>
        <a:ln w="15875" algn="ctr">
          <a:solidFill>
            <a:schemeClr val="accent6">
              <a:lumMod val="75000"/>
            </a:schemeClr>
          </a:solidFill>
          <a:round/>
          <a:headEnd/>
          <a:tailEnd/>
        </a:ln>
        <a:effectLst/>
      </xdr:spPr>
      <xdr:txBody>
        <a:bodyPr wrap="none" lIns="18288" tIns="18288" rIns="0" bIns="0" anchor="ctr" upright="1">
          <a:noAutofit/>
        </a:bodyPr>
        <a:lstStyle/>
        <a:p>
          <a:pPr rtl="0"/>
          <a:r>
            <a:rPr lang="zh-CN" altLang="ja-JP" sz="1100" b="0" i="0" baseline="0">
              <a:effectLst/>
              <a:latin typeface="+mn-lt"/>
              <a:ea typeface="+mn-ea"/>
              <a:cs typeface="+mn-cs"/>
            </a:rPr>
            <a:t>分析结果</a:t>
          </a:r>
          <a:r>
            <a:rPr lang="en-US" altLang="ja-JP" sz="1100" b="0" i="0" baseline="0">
              <a:effectLst/>
              <a:latin typeface="+mn-lt"/>
              <a:ea typeface="+mn-ea"/>
              <a:cs typeface="+mn-cs"/>
            </a:rPr>
            <a:t>N.D.</a:t>
          </a:r>
          <a:r>
            <a:rPr lang="zh-CN" altLang="ja-JP" sz="1100" b="0" i="0" baseline="0">
              <a:effectLst/>
              <a:latin typeface="+mn-lt"/>
              <a:ea typeface="+mn-ea"/>
              <a:cs typeface="+mn-cs"/>
            </a:rPr>
            <a:t>时</a:t>
          </a:r>
          <a:r>
            <a:rPr lang="ja-JP" altLang="ja-JP" sz="1100" b="0" i="0" baseline="0">
              <a:effectLst/>
              <a:latin typeface="+mn-lt"/>
              <a:ea typeface="+mn-ea"/>
              <a:cs typeface="+mn-cs"/>
            </a:rPr>
            <a:t>、</a:t>
          </a:r>
          <a:r>
            <a:rPr lang="zh-CN" altLang="ja-JP" sz="1100" b="0" i="0" baseline="0">
              <a:effectLst/>
              <a:latin typeface="+mn-lt"/>
              <a:ea typeface="+mn-ea"/>
              <a:cs typeface="+mn-cs"/>
            </a:rPr>
            <a:t>请记入</a:t>
          </a:r>
          <a:r>
            <a:rPr lang="ja-JP" altLang="ja-JP" sz="1100" b="0" i="0" baseline="0">
              <a:effectLst/>
              <a:latin typeface="+mn-lt"/>
              <a:ea typeface="+mn-ea"/>
              <a:cs typeface="+mn-cs"/>
            </a:rPr>
            <a:t>”</a:t>
          </a:r>
          <a:r>
            <a:rPr lang="en-US" altLang="ja-JP" sz="1100" b="1" i="0" baseline="0">
              <a:effectLst/>
              <a:latin typeface="+mn-lt"/>
              <a:ea typeface="+mn-ea"/>
              <a:cs typeface="+mn-cs"/>
            </a:rPr>
            <a:t>&lt;</a:t>
          </a:r>
          <a:r>
            <a:rPr lang="en-US" altLang="ja-JP" sz="1100" b="0" i="0" baseline="0">
              <a:effectLst/>
              <a:latin typeface="+mn-lt"/>
              <a:ea typeface="+mn-ea"/>
              <a:cs typeface="+mn-cs"/>
            </a:rPr>
            <a:t> </a:t>
          </a:r>
          <a:r>
            <a:rPr lang="zh-CN" altLang="en-US" sz="1100" b="0" i="0" baseline="0">
              <a:effectLst/>
              <a:latin typeface="+mn-lt"/>
              <a:ea typeface="+mn-ea"/>
              <a:cs typeface="+mn-cs"/>
            </a:rPr>
            <a:t>檢測</a:t>
          </a:r>
          <a:r>
            <a:rPr lang="zh-CN" altLang="ja-JP" sz="1100" b="0" i="0" baseline="0">
              <a:effectLst/>
              <a:latin typeface="+mn-lt"/>
              <a:ea typeface="+mn-ea"/>
              <a:cs typeface="+mn-cs"/>
            </a:rPr>
            <a:t>下限值</a:t>
          </a:r>
          <a:r>
            <a:rPr lang="ja-JP" altLang="ja-JP" sz="1100" b="0" i="0" baseline="0">
              <a:effectLst/>
              <a:latin typeface="+mn-lt"/>
              <a:ea typeface="+mn-ea"/>
              <a:cs typeface="+mn-cs"/>
            </a:rPr>
            <a:t>”。</a:t>
          </a:r>
          <a:endParaRPr lang="ja-JP" altLang="ja-JP">
            <a:effectLst/>
          </a:endParaRPr>
        </a:p>
      </xdr:txBody>
    </xdr:sp>
    <xdr:clientData/>
  </xdr:oneCellAnchor>
  <xdr:twoCellAnchor>
    <xdr:from>
      <xdr:col>47</xdr:col>
      <xdr:colOff>31750</xdr:colOff>
      <xdr:row>22</xdr:row>
      <xdr:rowOff>91721</xdr:rowOff>
    </xdr:from>
    <xdr:to>
      <xdr:col>49</xdr:col>
      <xdr:colOff>14112</xdr:colOff>
      <xdr:row>34</xdr:row>
      <xdr:rowOff>141111</xdr:rowOff>
    </xdr:to>
    <xdr:sp macro="" textlink="">
      <xdr:nvSpPr>
        <xdr:cNvPr id="34" name="AutoShape 15"/>
        <xdr:cNvSpPr>
          <a:spLocks noChangeArrowheads="1"/>
        </xdr:cNvSpPr>
      </xdr:nvSpPr>
      <xdr:spPr bwMode="auto">
        <a:xfrm>
          <a:off x="9556750" y="4261554"/>
          <a:ext cx="589140" cy="1862668"/>
        </a:xfrm>
        <a:prstGeom prst="roundRect">
          <a:avLst>
            <a:gd name="adj" fmla="val 16667"/>
          </a:avLst>
        </a:prstGeom>
        <a:noFill/>
        <a:ln w="15875" algn="ctr">
          <a:solidFill>
            <a:srgbClr val="FF6600"/>
          </a:solidFill>
          <a:round/>
          <a:headEnd/>
          <a:tailEnd/>
        </a:ln>
      </xdr:spPr>
    </xdr:sp>
    <xdr:clientData/>
  </xdr:twoCellAnchor>
  <xdr:twoCellAnchor>
    <xdr:from>
      <xdr:col>47</xdr:col>
      <xdr:colOff>169333</xdr:colOff>
      <xdr:row>35</xdr:row>
      <xdr:rowOff>42333</xdr:rowOff>
    </xdr:from>
    <xdr:to>
      <xdr:col>48</xdr:col>
      <xdr:colOff>21168</xdr:colOff>
      <xdr:row>44</xdr:row>
      <xdr:rowOff>35277</xdr:rowOff>
    </xdr:to>
    <xdr:sp macro="" textlink="">
      <xdr:nvSpPr>
        <xdr:cNvPr id="35" name="Line 17"/>
        <xdr:cNvSpPr>
          <a:spLocks noChangeShapeType="1"/>
        </xdr:cNvSpPr>
      </xdr:nvSpPr>
      <xdr:spPr bwMode="auto">
        <a:xfrm flipV="1">
          <a:off x="9694333" y="6180666"/>
          <a:ext cx="155224" cy="1389944"/>
        </a:xfrm>
        <a:prstGeom prst="line">
          <a:avLst/>
        </a:prstGeom>
        <a:noFill/>
        <a:ln w="15875">
          <a:solidFill>
            <a:srgbClr val="FF6600"/>
          </a:solidFill>
          <a:round/>
          <a:headEnd/>
          <a:tailEnd type="triangle" w="med" len="med"/>
        </a:ln>
      </xdr:spPr>
    </xdr:sp>
    <xdr:clientData/>
  </xdr:twoCellAnchor>
  <xdr:twoCellAnchor>
    <xdr:from>
      <xdr:col>41</xdr:col>
      <xdr:colOff>28223</xdr:colOff>
      <xdr:row>35</xdr:row>
      <xdr:rowOff>28223</xdr:rowOff>
    </xdr:from>
    <xdr:to>
      <xdr:col>42</xdr:col>
      <xdr:colOff>35278</xdr:colOff>
      <xdr:row>40</xdr:row>
      <xdr:rowOff>112888</xdr:rowOff>
    </xdr:to>
    <xdr:sp macro="" textlink="">
      <xdr:nvSpPr>
        <xdr:cNvPr id="36" name="Line 23"/>
        <xdr:cNvSpPr>
          <a:spLocks noChangeShapeType="1"/>
        </xdr:cNvSpPr>
      </xdr:nvSpPr>
      <xdr:spPr bwMode="auto">
        <a:xfrm flipV="1">
          <a:off x="7732890" y="6166556"/>
          <a:ext cx="310444" cy="860776"/>
        </a:xfrm>
        <a:prstGeom prst="line">
          <a:avLst/>
        </a:prstGeom>
        <a:noFill/>
        <a:ln w="15875">
          <a:solidFill>
            <a:schemeClr val="accent6">
              <a:lumMod val="75000"/>
            </a:schemeClr>
          </a:solidFill>
          <a:round/>
          <a:headEnd/>
          <a:tailEnd type="triangle" w="med" len="med"/>
        </a:ln>
      </xdr:spPr>
    </xdr:sp>
    <xdr:clientData/>
  </xdr:twoCellAnchor>
  <xdr:twoCellAnchor>
    <xdr:from>
      <xdr:col>37</xdr:col>
      <xdr:colOff>4231</xdr:colOff>
      <xdr:row>22</xdr:row>
      <xdr:rowOff>74790</xdr:rowOff>
    </xdr:from>
    <xdr:to>
      <xdr:col>47</xdr:col>
      <xdr:colOff>7056</xdr:colOff>
      <xdr:row>35</xdr:row>
      <xdr:rowOff>7056</xdr:rowOff>
    </xdr:to>
    <xdr:sp macro="" textlink="">
      <xdr:nvSpPr>
        <xdr:cNvPr id="37" name="AutoShape 3"/>
        <xdr:cNvSpPr>
          <a:spLocks noChangeArrowheads="1"/>
        </xdr:cNvSpPr>
      </xdr:nvSpPr>
      <xdr:spPr bwMode="auto">
        <a:xfrm>
          <a:off x="6495342" y="4244623"/>
          <a:ext cx="3036714" cy="1900766"/>
        </a:xfrm>
        <a:prstGeom prst="roundRect">
          <a:avLst>
            <a:gd name="adj" fmla="val 16667"/>
          </a:avLst>
        </a:prstGeom>
        <a:noFill/>
        <a:ln w="15875" algn="ctr">
          <a:solidFill>
            <a:srgbClr val="FF6600"/>
          </a:solidFill>
          <a:round/>
          <a:headEnd/>
          <a:tailEnd/>
        </a:ln>
      </xdr:spPr>
    </xdr:sp>
    <xdr:clientData/>
  </xdr:twoCellAnchor>
  <xdr:oneCellAnchor>
    <xdr:from>
      <xdr:col>40</xdr:col>
      <xdr:colOff>294922</xdr:colOff>
      <xdr:row>44</xdr:row>
      <xdr:rowOff>51200</xdr:rowOff>
    </xdr:from>
    <xdr:ext cx="4876799" cy="434221"/>
    <xdr:sp macro="" textlink="">
      <xdr:nvSpPr>
        <xdr:cNvPr id="38" name="AutoShape 24"/>
        <xdr:cNvSpPr>
          <a:spLocks noChangeArrowheads="1"/>
        </xdr:cNvSpPr>
      </xdr:nvSpPr>
      <xdr:spPr bwMode="auto">
        <a:xfrm>
          <a:off x="7686322" y="7525150"/>
          <a:ext cx="4876799" cy="434221"/>
        </a:xfrm>
        <a:prstGeom prst="roundRect">
          <a:avLst>
            <a:gd name="adj" fmla="val 16667"/>
          </a:avLst>
        </a:prstGeom>
        <a:solidFill>
          <a:schemeClr val="accent6">
            <a:lumMod val="20000"/>
            <a:lumOff val="80000"/>
          </a:schemeClr>
        </a:solidFill>
        <a:ln w="15875" algn="ctr">
          <a:solidFill>
            <a:schemeClr val="accent6">
              <a:lumMod val="75000"/>
            </a:schemeClr>
          </a:solidFill>
          <a:round/>
          <a:headEnd/>
          <a:tailEnd/>
        </a:ln>
        <a:effectLst/>
      </xdr:spPr>
      <xdr:txBody>
        <a:bodyPr wrap="none" lIns="18288" tIns="18288" rIns="0" bIns="0" anchor="ctr" upright="1">
          <a:noAutofit/>
        </a:bodyPr>
        <a:lstStyle/>
        <a:p>
          <a:pPr rtl="0"/>
          <a:r>
            <a:rPr lang="zh-CN" altLang="ja-JP" sz="1100" b="0" i="0" baseline="0">
              <a:effectLst/>
              <a:latin typeface="+mn-lt"/>
              <a:ea typeface="+mn-ea"/>
              <a:cs typeface="+mn-cs"/>
            </a:rPr>
            <a:t>无卤品的情况</a:t>
          </a:r>
          <a:r>
            <a:rPr lang="ja-JP" altLang="ja-JP" sz="1100" b="0" i="0" baseline="0">
              <a:effectLst/>
              <a:latin typeface="+mn-lt"/>
              <a:ea typeface="+mn-ea"/>
              <a:cs typeface="+mn-cs"/>
            </a:rPr>
            <a:t>、</a:t>
          </a:r>
          <a:r>
            <a:rPr lang="zh-CN" altLang="ja-JP" sz="1100" b="0" i="0" baseline="0">
              <a:effectLst/>
              <a:latin typeface="+mn-lt"/>
              <a:ea typeface="+mn-ea"/>
              <a:cs typeface="+mn-cs"/>
            </a:rPr>
            <a:t>请提供氯</a:t>
          </a:r>
          <a:r>
            <a:rPr lang="ja-JP" altLang="ja-JP" sz="1100" b="0" i="0" baseline="0">
              <a:effectLst/>
              <a:latin typeface="+mn-lt"/>
              <a:ea typeface="+mn-ea"/>
              <a:cs typeface="+mn-cs"/>
            </a:rPr>
            <a:t>・</a:t>
          </a:r>
          <a:r>
            <a:rPr lang="zh-CN" altLang="ja-JP" sz="1100" b="0" i="0" baseline="0">
              <a:effectLst/>
              <a:latin typeface="+mn-lt"/>
              <a:ea typeface="+mn-ea"/>
              <a:cs typeface="+mn-cs"/>
            </a:rPr>
            <a:t>溴的分析数据</a:t>
          </a:r>
          <a:r>
            <a:rPr lang="ja-JP" altLang="ja-JP" sz="1100" b="0" i="0" baseline="0">
              <a:effectLst/>
              <a:latin typeface="+mn-lt"/>
              <a:ea typeface="+mn-ea"/>
              <a:cs typeface="+mn-cs"/>
            </a:rPr>
            <a:t>。</a:t>
          </a:r>
          <a:endParaRPr lang="ja-JP" altLang="ja-JP">
            <a:effectLst/>
          </a:endParaRPr>
        </a:p>
      </xdr:txBody>
    </xdr:sp>
    <xdr:clientData/>
  </xdr:oneCellAnchor>
  <xdr:twoCellAnchor>
    <xdr:from>
      <xdr:col>49</xdr:col>
      <xdr:colOff>95249</xdr:colOff>
      <xdr:row>10</xdr:row>
      <xdr:rowOff>240845</xdr:rowOff>
    </xdr:from>
    <xdr:to>
      <xdr:col>51</xdr:col>
      <xdr:colOff>309106</xdr:colOff>
      <xdr:row>10</xdr:row>
      <xdr:rowOff>240846</xdr:rowOff>
    </xdr:to>
    <xdr:sp macro="" textlink="">
      <xdr:nvSpPr>
        <xdr:cNvPr id="40" name="Line 23"/>
        <xdr:cNvSpPr>
          <a:spLocks noChangeShapeType="1"/>
        </xdr:cNvSpPr>
      </xdr:nvSpPr>
      <xdr:spPr bwMode="auto">
        <a:xfrm flipH="1">
          <a:off x="11377082" y="2040012"/>
          <a:ext cx="467857" cy="1"/>
        </a:xfrm>
        <a:prstGeom prst="line">
          <a:avLst/>
        </a:prstGeom>
        <a:noFill/>
        <a:ln w="15875">
          <a:solidFill>
            <a:schemeClr val="accent6">
              <a:lumMod val="75000"/>
            </a:schemeClr>
          </a:solidFill>
          <a:round/>
          <a:headEnd/>
          <a:tailEnd type="triangle" w="med" len="med"/>
        </a:ln>
      </xdr:spPr>
    </xdr:sp>
    <xdr:clientData/>
  </xdr:twoCellAnchor>
  <xdr:oneCellAnchor>
    <xdr:from>
      <xdr:col>51</xdr:col>
      <xdr:colOff>278947</xdr:colOff>
      <xdr:row>10</xdr:row>
      <xdr:rowOff>95249</xdr:rowOff>
    </xdr:from>
    <xdr:ext cx="2303387" cy="296333"/>
    <xdr:sp macro="" textlink="">
      <xdr:nvSpPr>
        <xdr:cNvPr id="41" name="AutoShape 24"/>
        <xdr:cNvSpPr>
          <a:spLocks noChangeArrowheads="1"/>
        </xdr:cNvSpPr>
      </xdr:nvSpPr>
      <xdr:spPr bwMode="auto">
        <a:xfrm>
          <a:off x="11814780" y="1894416"/>
          <a:ext cx="2303387" cy="296333"/>
        </a:xfrm>
        <a:prstGeom prst="roundRect">
          <a:avLst>
            <a:gd name="adj" fmla="val 16667"/>
          </a:avLst>
        </a:prstGeom>
        <a:solidFill>
          <a:schemeClr val="accent6">
            <a:lumMod val="20000"/>
            <a:lumOff val="80000"/>
          </a:schemeClr>
        </a:solidFill>
        <a:ln w="15875" algn="ctr">
          <a:solidFill>
            <a:schemeClr val="accent6">
              <a:lumMod val="75000"/>
            </a:schemeClr>
          </a:solidFill>
          <a:round/>
          <a:headEnd/>
          <a:tailEnd/>
        </a:ln>
        <a:effectLst/>
      </xdr:spPr>
      <xdr:txBody>
        <a:bodyPr wrap="none" lIns="18288" tIns="18288" rIns="0" bIns="0" anchor="t" upright="1">
          <a:noAutofit/>
        </a:bodyPr>
        <a:lstStyle/>
        <a:p>
          <a:pPr rtl="0"/>
          <a:r>
            <a:rPr lang="ja-JP" altLang="en-US">
              <a:effectLst/>
            </a:rPr>
            <a:t>如果需要说明，请将其插入此空间。</a:t>
          </a:r>
        </a:p>
      </xdr:txBody>
    </xdr:sp>
    <xdr:clientData/>
  </xdr:oneCellAnchor>
  <xdr:oneCellAnchor>
    <xdr:from>
      <xdr:col>14</xdr:col>
      <xdr:colOff>2</xdr:colOff>
      <xdr:row>48</xdr:row>
      <xdr:rowOff>18143</xdr:rowOff>
    </xdr:from>
    <xdr:ext cx="5542642" cy="3302000"/>
    <xdr:sp macro="" textlink="">
      <xdr:nvSpPr>
        <xdr:cNvPr id="43" name="AutoShape 24"/>
        <xdr:cNvSpPr>
          <a:spLocks noChangeArrowheads="1"/>
        </xdr:cNvSpPr>
      </xdr:nvSpPr>
      <xdr:spPr bwMode="auto">
        <a:xfrm>
          <a:off x="3710216" y="8137072"/>
          <a:ext cx="5542642" cy="3302000"/>
        </a:xfrm>
        <a:prstGeom prst="roundRect">
          <a:avLst>
            <a:gd name="adj" fmla="val 16667"/>
          </a:avLst>
        </a:prstGeom>
        <a:solidFill>
          <a:schemeClr val="accent6">
            <a:lumMod val="20000"/>
            <a:lumOff val="80000"/>
          </a:schemeClr>
        </a:solidFill>
        <a:ln w="15875" algn="ctr">
          <a:solidFill>
            <a:schemeClr val="accent6">
              <a:lumMod val="75000"/>
            </a:schemeClr>
          </a:solidFill>
          <a:round/>
          <a:headEnd/>
          <a:tailEnd/>
        </a:ln>
        <a:effectLst/>
      </xdr:spPr>
      <xdr:txBody>
        <a:bodyPr wrap="none" lIns="18288" tIns="18288" rIns="0" bIns="0" anchor="ctr" upright="1">
          <a:noAutofit/>
        </a:bodyPr>
        <a:lstStyle/>
        <a:p>
          <a:r>
            <a:rPr lang="ja-JP" altLang="en-US" sz="1100">
              <a:effectLst/>
              <a:latin typeface="+mn-lt"/>
              <a:ea typeface="+mn-ea"/>
              <a:cs typeface="+mn-cs"/>
            </a:rPr>
            <a:t>注意事项</a:t>
          </a:r>
          <a:endParaRPr lang="en-US" altLang="ja-JP" sz="1100">
            <a:effectLst/>
            <a:latin typeface="+mn-lt"/>
            <a:ea typeface="+mn-ea"/>
            <a:cs typeface="+mn-cs"/>
          </a:endParaRPr>
        </a:p>
        <a:p>
          <a:r>
            <a:rPr lang="ja-JP" altLang="en-US" sz="1100">
              <a:effectLst/>
              <a:latin typeface="+mn-lt"/>
              <a:ea typeface="+mn-ea"/>
              <a:cs typeface="+mn-cs"/>
            </a:rPr>
            <a:t>请在与分析結果報告書一起提交的分析數據中记载以下事项。</a:t>
          </a:r>
          <a:endParaRPr lang="en-US" altLang="ja-JP" sz="1100">
            <a:effectLst/>
            <a:latin typeface="+mn-lt"/>
            <a:ea typeface="+mn-ea"/>
            <a:cs typeface="+mn-cs"/>
          </a:endParaRPr>
        </a:p>
        <a:p>
          <a:r>
            <a:rPr lang="en-US" altLang="ja-JP" sz="1100">
              <a:effectLst/>
              <a:latin typeface="+mn-lt"/>
              <a:ea typeface="+mn-ea"/>
              <a:cs typeface="+mn-cs"/>
            </a:rPr>
            <a:t>1) </a:t>
          </a:r>
          <a:r>
            <a:rPr lang="ja-JP" altLang="en-US" sz="1100">
              <a:effectLst/>
              <a:latin typeface="+mn-lt"/>
              <a:ea typeface="+mn-ea"/>
              <a:cs typeface="+mn-cs"/>
            </a:rPr>
            <a:t>样品名称（名称必须与各均质材料对应的提交资料具有关联性）</a:t>
          </a:r>
        </a:p>
        <a:p>
          <a:r>
            <a:rPr lang="en-US" altLang="ja-JP" sz="1100">
              <a:effectLst/>
              <a:latin typeface="+mn-lt"/>
              <a:ea typeface="+mn-ea"/>
              <a:cs typeface="+mn-cs"/>
            </a:rPr>
            <a:t>2) </a:t>
          </a:r>
          <a:r>
            <a:rPr lang="ja-JP" altLang="en-US" sz="1100">
              <a:effectLst/>
              <a:latin typeface="+mn-lt"/>
              <a:ea typeface="+mn-ea"/>
              <a:cs typeface="+mn-cs"/>
            </a:rPr>
            <a:t>样品制备方法：官方方法的名称。与官方方法不同时的其他方法</a:t>
          </a:r>
        </a:p>
        <a:p>
          <a:r>
            <a:rPr lang="en-US" altLang="ja-JP" sz="1100">
              <a:effectLst/>
              <a:latin typeface="+mn-lt"/>
              <a:ea typeface="+mn-ea"/>
              <a:cs typeface="+mn-cs"/>
            </a:rPr>
            <a:t>3) </a:t>
          </a:r>
          <a:r>
            <a:rPr lang="ja-JP" altLang="en-US" sz="1100">
              <a:effectLst/>
              <a:latin typeface="+mn-lt"/>
              <a:ea typeface="+mn-ea"/>
              <a:cs typeface="+mn-cs"/>
            </a:rPr>
            <a:t>测定方法：测定方法名称或官方方法名称</a:t>
          </a:r>
        </a:p>
        <a:p>
          <a:r>
            <a:rPr lang="en-US" altLang="ja-JP" sz="1100">
              <a:effectLst/>
              <a:latin typeface="+mn-lt"/>
              <a:ea typeface="+mn-ea"/>
              <a:cs typeface="+mn-cs"/>
            </a:rPr>
            <a:t>4) </a:t>
          </a:r>
          <a:r>
            <a:rPr lang="ja-JP" altLang="en-US" sz="1100">
              <a:effectLst/>
              <a:latin typeface="+mn-lt"/>
              <a:ea typeface="+mn-ea"/>
              <a:cs typeface="+mn-cs"/>
            </a:rPr>
            <a:t>分析机构的名称、公章</a:t>
          </a:r>
        </a:p>
        <a:p>
          <a:r>
            <a:rPr lang="en-US" altLang="ja-JP" sz="1100">
              <a:effectLst/>
              <a:latin typeface="+mn-lt"/>
              <a:ea typeface="+mn-ea"/>
              <a:cs typeface="+mn-cs"/>
            </a:rPr>
            <a:t>5) </a:t>
          </a:r>
          <a:r>
            <a:rPr lang="ja-JP" altLang="en-US" sz="1100">
              <a:effectLst/>
              <a:latin typeface="+mn-lt"/>
              <a:ea typeface="+mn-ea"/>
              <a:cs typeface="+mn-cs"/>
            </a:rPr>
            <a:t>分析机构负责人和测定人的姓名和签名</a:t>
          </a:r>
        </a:p>
        <a:p>
          <a:r>
            <a:rPr lang="en-US" altLang="ja-JP" sz="1100">
              <a:effectLst/>
              <a:latin typeface="+mn-lt"/>
              <a:ea typeface="+mn-ea"/>
              <a:cs typeface="+mn-cs"/>
            </a:rPr>
            <a:t>6) </a:t>
          </a:r>
          <a:r>
            <a:rPr lang="ja-JP" altLang="en-US" sz="1100">
              <a:effectLst/>
              <a:latin typeface="+mn-lt"/>
              <a:ea typeface="+mn-ea"/>
              <a:cs typeface="+mn-cs"/>
            </a:rPr>
            <a:t>发行日期、测定日期</a:t>
          </a:r>
        </a:p>
        <a:p>
          <a:r>
            <a:rPr lang="en-US" altLang="ja-JP" sz="1100">
              <a:effectLst/>
              <a:latin typeface="+mn-lt"/>
              <a:ea typeface="+mn-ea"/>
              <a:cs typeface="+mn-cs"/>
            </a:rPr>
            <a:t>7) </a:t>
          </a:r>
          <a:r>
            <a:rPr lang="ja-JP" altLang="en-US" sz="1100">
              <a:effectLst/>
              <a:latin typeface="+mn-lt"/>
              <a:ea typeface="+mn-ea"/>
              <a:cs typeface="+mn-cs"/>
            </a:rPr>
            <a:t>测定结果（未检出，</a:t>
          </a:r>
          <a:r>
            <a:rPr lang="en-US" altLang="ja-JP" sz="1100">
              <a:effectLst/>
              <a:latin typeface="+mn-lt"/>
              <a:ea typeface="+mn-ea"/>
              <a:cs typeface="+mn-cs"/>
            </a:rPr>
            <a:t>N.D. </a:t>
          </a:r>
          <a:r>
            <a:rPr lang="ja-JP" altLang="en-US" sz="1100">
              <a:effectLst/>
              <a:latin typeface="+mn-lt"/>
              <a:ea typeface="+mn-ea"/>
              <a:cs typeface="+mn-cs"/>
            </a:rPr>
            <a:t>时，应填写定量下限值）</a:t>
          </a:r>
        </a:p>
        <a:p>
          <a:r>
            <a:rPr lang="en-US" altLang="ja-JP" sz="1100">
              <a:effectLst/>
              <a:latin typeface="+mn-lt"/>
              <a:ea typeface="+mn-ea"/>
              <a:cs typeface="+mn-cs"/>
            </a:rPr>
            <a:t>8) </a:t>
          </a:r>
          <a:r>
            <a:rPr lang="ja-JP" altLang="en-US" sz="1100">
              <a:effectLst/>
              <a:latin typeface="+mn-lt"/>
              <a:ea typeface="+mn-ea"/>
              <a:cs typeface="+mn-cs"/>
            </a:rPr>
            <a:t>附上分析流程图　记载有采样、预处理操作、测定操作等分析流程。</a:t>
          </a:r>
          <a:endParaRPr lang="en-US" altLang="ja-JP" sz="1100">
            <a:effectLst/>
            <a:latin typeface="+mn-lt"/>
            <a:ea typeface="+mn-ea"/>
            <a:cs typeface="+mn-cs"/>
          </a:endParaRPr>
        </a:p>
        <a:p>
          <a:r>
            <a:rPr lang="en-US" altLang="ja-JP" sz="1100">
              <a:effectLst/>
              <a:latin typeface="+mn-lt"/>
              <a:ea typeface="+mn-ea"/>
              <a:cs typeface="+mn-cs"/>
            </a:rPr>
            <a:t>    </a:t>
          </a:r>
          <a:r>
            <a:rPr lang="ja-JP" altLang="en-US" sz="1100">
              <a:effectLst/>
              <a:latin typeface="+mn-lt"/>
              <a:ea typeface="+mn-ea"/>
              <a:cs typeface="+mn-cs"/>
            </a:rPr>
            <a:t>请参考分析结果报告书中的分析流程图记载例制作</a:t>
          </a:r>
        </a:p>
        <a:p>
          <a:r>
            <a:rPr lang="en-US" altLang="ja-JP" sz="1100">
              <a:effectLst/>
              <a:latin typeface="+mn-lt"/>
              <a:ea typeface="+mn-ea"/>
              <a:cs typeface="+mn-cs"/>
            </a:rPr>
            <a:t>9) </a:t>
          </a:r>
          <a:r>
            <a:rPr lang="ja-JP" altLang="en-US" sz="1100">
              <a:effectLst/>
              <a:latin typeface="+mn-lt"/>
              <a:ea typeface="+mn-ea"/>
              <a:cs typeface="+mn-cs"/>
            </a:rPr>
            <a:t>当采用溶解预处理方法时，请记载分析样品已完全溶解（也可记载于分析流程图）</a:t>
          </a:r>
        </a:p>
        <a:p>
          <a:r>
            <a:rPr lang="en-US" altLang="ja-JP" sz="1100">
              <a:effectLst/>
              <a:latin typeface="+mn-lt"/>
              <a:ea typeface="+mn-ea"/>
              <a:cs typeface="+mn-cs"/>
            </a:rPr>
            <a:t>10) </a:t>
          </a:r>
          <a:r>
            <a:rPr lang="ja-JP" altLang="en-US" sz="1100">
              <a:effectLst/>
              <a:latin typeface="+mn-lt"/>
              <a:ea typeface="+mn-ea"/>
              <a:cs typeface="+mn-cs"/>
            </a:rPr>
            <a:t>样品的照片（能够清晰判别测定样品和测定部位等的照片）</a:t>
          </a:r>
          <a:endParaRPr lang="ja-JP" altLang="ja-JP">
            <a:effectLst/>
          </a:endParaRP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Pj3070\procurement\MyDocumentsOffice\CAT-6F\COST\&#26368;&#26032;&#31038;&#32102;-H14-11&#26376;%202&#2925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j3070\procurement\Documents%20and%20Settings\hm39613\My%20Documents\&#20316;&#26989;&#35352;&#37682;\2005&#24180;4&#26376;\hushiyou_houkoku_jp.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出荷実績"/>
      <sheetName val="出荷実績入力画面"/>
      <sheetName val="出荷実績2"/>
      <sheetName val="社給実績入力画面"/>
      <sheetName val="Fﾒｶ"/>
      <sheetName val="F,Kｴﾚｷ"/>
      <sheetName val="Kittyﾒｶ"/>
      <sheetName val="Kittyｴﾚｷ"/>
      <sheetName val="6Fﾒｶ,Kitty-4ｴﾚｷ"/>
      <sheetName val="Kitty-4,6Fｴﾚｷ"/>
      <sheetName val="4Gﾒｶ"/>
      <sheetName val="4Gｴﾚｷ"/>
      <sheetName val="4F集計表"/>
      <sheetName val="5F集計表"/>
      <sheetName val="Kitty集計表"/>
      <sheetName val="6F集計表"/>
      <sheetName val="4G集計表"/>
      <sheetName val="5G集計表"/>
      <sheetName val="5FH集計表"/>
      <sheetName val="Kitty-4集計表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① 別紙 不使用証明書 (書式)"/>
      <sheetName val="② 別紙 不使用証明書 (記入例)"/>
      <sheetName val="③ 別紙 含有報告書 (書式)"/>
      <sheetName val="④ 別紙 含有報告書 (記入例)"/>
      <sheetName val="ﾄﾞﾛｯﾌﾟﾀﾞｳﾝ"/>
      <sheetName val="ﾄﾞﾛｯﾌﾟﾀﾞｳﾝ2"/>
    </sheetNames>
    <sheetDataSet>
      <sheetData sheetId="0" refreshError="1"/>
      <sheetData sheetId="1" refreshError="1"/>
      <sheetData sheetId="2" refreshError="1"/>
      <sheetData sheetId="3" refreshError="1"/>
      <sheetData sheetId="4">
        <row r="1">
          <cell r="A1" t="str">
            <v>ﾐﾈﾍﾞｱ株式会社</v>
          </cell>
          <cell r="B1" t="str">
            <v>ﾐﾈﾍﾞｱｴﾚｸﾄﾛﾆｸｽ株式会社</v>
          </cell>
          <cell r="C1" t="str">
            <v>ｴﾇ･ｴﾑ･ﾋﾞｰ電子精工株式会社</v>
          </cell>
          <cell r="D1" t="str">
            <v>ﾐﾈﾍﾞｱ･松下ﾓｰﾀ株式会社</v>
          </cell>
        </row>
      </sheetData>
      <sheetData sheetId="5">
        <row r="2">
          <cell r="A2" t="str">
            <v>ｶﾄﾞﾐｳﾑ及びその化合物</v>
          </cell>
        </row>
        <row r="3">
          <cell r="A3" t="str">
            <v>六価ｸﾛﾑ化合物</v>
          </cell>
        </row>
        <row r="4">
          <cell r="A4" t="str">
            <v>鉛及びその化合物</v>
          </cell>
        </row>
        <row r="5">
          <cell r="A5" t="str">
            <v>水銀及びその化合物</v>
          </cell>
        </row>
        <row r="6">
          <cell r="A6" t="str">
            <v>ﾋﾞｽ･ﾄﾘﾌﾞﾁﾙｽｽﾞ･ｵｷｼﾄﾞ･TBTO</v>
          </cell>
        </row>
        <row r="7">
          <cell r="A7" t="str">
            <v>ﾄﾘﾌﾞﾁﾙｽｽﾞ類･TBT類･ﾄﾘﾌｪﾆﾙｽｽﾞ類･TPT類</v>
          </cell>
        </row>
        <row r="8">
          <cell r="A8" t="str">
            <v>ﾎﾟﾘ臭化ﾋﾞﾌｪﾆﾙ･PBB</v>
          </cell>
        </row>
        <row r="9">
          <cell r="A9" t="str">
            <v>ﾎﾟﾘ臭化ｼﾞﾌｪﾆﾙｴｰﾃﾙ･PBDE</v>
          </cell>
        </row>
        <row r="10">
          <cell r="A10" t="str">
            <v>ﾎﾟﾘ塩化ﾋﾞﾌｪﾆﾙ･PCB類</v>
          </cell>
        </row>
        <row r="11">
          <cell r="A11" t="str">
            <v>ﾎﾟﾘ塩化ﾅﾌﾀﾚﾝ･PCN類</v>
          </cell>
        </row>
        <row r="12">
          <cell r="A12" t="str">
            <v>短鎖型塩化ﾊﾟﾗﾌｨﾝ</v>
          </cell>
        </row>
        <row r="13">
          <cell r="A13" t="str">
            <v>ｱｽﾍﾞｽﾄ･石綿</v>
          </cell>
        </row>
        <row r="14">
          <cell r="A14" t="str">
            <v>ｱｿﾞ染料･顔料</v>
          </cell>
        </row>
        <row r="15">
          <cell r="A15" t="str">
            <v>ｵｿﾞﾝ層破壊物質</v>
          </cell>
        </row>
        <row r="16">
          <cell r="A16" t="str">
            <v>放射性物質</v>
          </cell>
        </row>
        <row r="17">
          <cell r="A17" t="str">
            <v>ﾎﾙﾑｱﾙﾃﾞﾋﾄﾞ</v>
          </cell>
        </row>
        <row r="18">
          <cell r="A18" t="str">
            <v>ﾀﾞｲｵｷｼﾝ類</v>
          </cell>
        </row>
        <row r="19">
          <cell r="A19" t="str">
            <v>ﾎﾟﾘ塩化ﾋﾞﾆﾙ及びその混合物</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D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D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00FF"/>
  </sheetPr>
  <dimension ref="B1:BA83"/>
  <sheetViews>
    <sheetView showGridLines="0" tabSelected="1" zoomScaleNormal="100" zoomScaleSheetLayoutView="100" workbookViewId="0">
      <selection activeCell="C2" sqref="C2:AI2"/>
    </sheetView>
  </sheetViews>
  <sheetFormatPr defaultColWidth="9" defaultRowHeight="15.6"/>
  <cols>
    <col min="1" max="2" width="2" style="1" customWidth="1"/>
    <col min="3" max="8" width="1.21875" style="1" customWidth="1"/>
    <col min="9" max="30" width="1.77734375" style="1" customWidth="1"/>
    <col min="31" max="42" width="4.33203125" style="1" customWidth="1"/>
    <col min="43" max="43" width="3.33203125" style="1" customWidth="1"/>
    <col min="44" max="44" width="9" style="1" hidden="1" customWidth="1"/>
    <col min="45" max="56" width="9" style="1" customWidth="1"/>
    <col min="57" max="16384" width="9" style="1"/>
  </cols>
  <sheetData>
    <row r="1" spans="2:50" ht="16.2" thickBot="1">
      <c r="C1" s="1" t="s">
        <v>33</v>
      </c>
    </row>
    <row r="2" spans="2:50" s="31" customFormat="1" thickBot="1">
      <c r="C2" s="196" t="s">
        <v>44</v>
      </c>
      <c r="D2" s="197"/>
      <c r="E2" s="197"/>
      <c r="F2" s="197"/>
      <c r="G2" s="197"/>
      <c r="H2" s="197"/>
      <c r="I2" s="197"/>
      <c r="J2" s="197"/>
      <c r="K2" s="197"/>
      <c r="L2" s="197"/>
      <c r="M2" s="197"/>
      <c r="N2" s="197"/>
      <c r="O2" s="197"/>
      <c r="P2" s="197"/>
      <c r="Q2" s="197"/>
      <c r="R2" s="197"/>
      <c r="S2" s="197"/>
      <c r="T2" s="197"/>
      <c r="U2" s="197"/>
      <c r="V2" s="197"/>
      <c r="W2" s="197"/>
      <c r="X2" s="197"/>
      <c r="Y2" s="197"/>
      <c r="Z2" s="197"/>
      <c r="AA2" s="197"/>
      <c r="AB2" s="197"/>
      <c r="AC2" s="197"/>
      <c r="AD2" s="197"/>
      <c r="AE2" s="197"/>
      <c r="AF2" s="197"/>
      <c r="AG2" s="197"/>
      <c r="AH2" s="197"/>
      <c r="AI2" s="198"/>
    </row>
    <row r="3" spans="2:50" s="31" customFormat="1" ht="13.2">
      <c r="AI3" s="92"/>
      <c r="AJ3" s="92"/>
      <c r="AK3" s="92"/>
      <c r="AL3" s="92"/>
      <c r="AM3" s="92"/>
      <c r="AN3" s="92"/>
      <c r="AO3" s="92"/>
      <c r="AP3" s="92"/>
      <c r="AQ3" s="92"/>
    </row>
    <row r="4" spans="2:50" ht="10.050000000000001" customHeight="1">
      <c r="B4" s="14"/>
      <c r="C4" s="230" t="str">
        <f>IF(C2="English","Report of Analysis Results",IF(C2="中国語","分析結果報告書","分析結果報告書"))</f>
        <v>分析結果報告書</v>
      </c>
      <c r="D4" s="230"/>
      <c r="E4" s="230"/>
      <c r="F4" s="230"/>
      <c r="G4" s="230"/>
      <c r="H4" s="230"/>
      <c r="I4" s="230"/>
      <c r="J4" s="230"/>
      <c r="K4" s="230"/>
      <c r="L4" s="230"/>
      <c r="M4" s="230"/>
      <c r="N4" s="230"/>
      <c r="O4" s="230"/>
      <c r="P4" s="230"/>
      <c r="Q4" s="230"/>
      <c r="R4" s="230"/>
      <c r="S4" s="230"/>
      <c r="T4" s="230"/>
      <c r="U4" s="230"/>
      <c r="V4" s="231"/>
      <c r="W4" s="231"/>
      <c r="X4" s="231"/>
      <c r="Y4" s="231"/>
      <c r="Z4" s="14"/>
      <c r="AA4" s="2" t="s">
        <v>0</v>
      </c>
      <c r="AB4" s="3"/>
      <c r="AC4" s="14"/>
      <c r="AD4" s="14"/>
      <c r="AE4" s="14"/>
      <c r="AF4" s="14"/>
      <c r="AG4" s="14"/>
      <c r="AH4" s="14"/>
      <c r="AI4" s="93"/>
      <c r="AJ4" s="93"/>
      <c r="AK4" s="93"/>
      <c r="AL4" s="93"/>
      <c r="AM4" s="93"/>
      <c r="AN4" s="93"/>
      <c r="AO4" s="93"/>
      <c r="AP4" s="93"/>
      <c r="AQ4" s="93"/>
      <c r="AR4" s="14" t="s">
        <v>12</v>
      </c>
    </row>
    <row r="5" spans="2:50" ht="10.050000000000001" customHeight="1">
      <c r="B5" s="53"/>
      <c r="C5" s="230"/>
      <c r="D5" s="230"/>
      <c r="E5" s="230"/>
      <c r="F5" s="230"/>
      <c r="G5" s="230"/>
      <c r="H5" s="230"/>
      <c r="I5" s="230"/>
      <c r="J5" s="230"/>
      <c r="K5" s="230"/>
      <c r="L5" s="230"/>
      <c r="M5" s="230"/>
      <c r="N5" s="230"/>
      <c r="O5" s="230"/>
      <c r="P5" s="230"/>
      <c r="Q5" s="230"/>
      <c r="R5" s="230"/>
      <c r="S5" s="230"/>
      <c r="T5" s="230"/>
      <c r="U5" s="230"/>
      <c r="V5" s="231"/>
      <c r="W5" s="231"/>
      <c r="X5" s="231"/>
      <c r="Y5" s="231"/>
      <c r="Z5" s="25"/>
      <c r="AA5" s="218" t="str">
        <f>IF(C2="English","Document No.:",IF(C2="中国語","资料 No.:","資料No.:"))</f>
        <v>資料No.:</v>
      </c>
      <c r="AB5" s="219"/>
      <c r="AC5" s="219"/>
      <c r="AD5" s="219"/>
      <c r="AE5" s="219"/>
      <c r="AF5" s="219"/>
      <c r="AG5" s="219"/>
      <c r="AH5" s="219"/>
      <c r="AI5" s="93"/>
      <c r="AJ5" s="93"/>
      <c r="AK5" s="93"/>
      <c r="AL5" s="93"/>
      <c r="AM5" s="93"/>
      <c r="AN5" s="93"/>
      <c r="AO5" s="93"/>
      <c r="AP5" s="93"/>
      <c r="AQ5" s="93"/>
      <c r="AR5" s="71" t="s">
        <v>13</v>
      </c>
    </row>
    <row r="6" spans="2:50" s="31" customFormat="1">
      <c r="B6" s="14"/>
      <c r="C6" s="199"/>
      <c r="D6" s="199"/>
      <c r="E6" s="199"/>
      <c r="F6" s="199"/>
      <c r="G6" s="199"/>
      <c r="H6" s="199"/>
      <c r="I6" s="199"/>
      <c r="J6" s="199"/>
      <c r="K6" s="199"/>
      <c r="L6" s="199"/>
      <c r="M6" s="199"/>
      <c r="N6" s="199"/>
      <c r="O6" s="199"/>
      <c r="P6" s="199"/>
      <c r="Q6" s="199"/>
      <c r="R6" s="199"/>
      <c r="S6" s="199"/>
      <c r="T6" s="199"/>
      <c r="U6" s="199"/>
      <c r="V6" s="54"/>
      <c r="W6" s="5"/>
      <c r="X6" s="5"/>
      <c r="Y6" s="25"/>
      <c r="Z6" s="25"/>
      <c r="AA6" s="222"/>
      <c r="AB6" s="223"/>
      <c r="AC6" s="223"/>
      <c r="AD6" s="223"/>
      <c r="AE6" s="223"/>
      <c r="AF6" s="223"/>
      <c r="AG6" s="223"/>
      <c r="AH6" s="223"/>
      <c r="AI6" s="92"/>
      <c r="AJ6" s="92"/>
      <c r="AK6" s="92"/>
      <c r="AL6" s="92"/>
      <c r="AM6" s="92"/>
      <c r="AN6" s="92"/>
      <c r="AO6" s="92"/>
      <c r="AP6" s="92"/>
      <c r="AQ6" s="92"/>
      <c r="AR6" s="71" t="s">
        <v>14</v>
      </c>
    </row>
    <row r="7" spans="2:50" ht="5.0999999999999996" customHeight="1">
      <c r="B7" s="6"/>
      <c r="C7" s="7"/>
      <c r="D7" s="7"/>
      <c r="E7" s="7"/>
      <c r="F7" s="7"/>
      <c r="G7" s="7"/>
      <c r="H7" s="7"/>
      <c r="I7" s="6"/>
      <c r="J7" s="5"/>
      <c r="K7" s="9"/>
      <c r="L7" s="9"/>
      <c r="M7" s="6"/>
      <c r="N7" s="6"/>
      <c r="O7" s="6"/>
      <c r="P7" s="6"/>
      <c r="Q7" s="55"/>
      <c r="R7" s="14"/>
      <c r="S7" s="15"/>
      <c r="T7" s="9"/>
      <c r="U7" s="9"/>
      <c r="V7" s="9"/>
      <c r="W7" s="9"/>
      <c r="X7" s="9"/>
      <c r="Y7" s="15"/>
      <c r="Z7" s="15"/>
      <c r="AA7" s="14"/>
      <c r="AB7" s="14"/>
      <c r="AC7" s="14"/>
      <c r="AD7" s="14"/>
      <c r="AE7" s="14"/>
      <c r="AF7" s="50"/>
      <c r="AG7" s="50"/>
      <c r="AH7" s="50"/>
      <c r="AI7" s="93"/>
      <c r="AJ7" s="93"/>
      <c r="AK7" s="93"/>
      <c r="AL7" s="93"/>
      <c r="AM7" s="93"/>
      <c r="AN7" s="93"/>
      <c r="AO7" s="93"/>
      <c r="AP7" s="93"/>
      <c r="AQ7" s="93"/>
    </row>
    <row r="8" spans="2:50" s="31" customFormat="1" ht="20.100000000000001" customHeight="1">
      <c r="B8" s="214"/>
      <c r="C8" s="214"/>
      <c r="D8" s="214"/>
      <c r="E8" s="214"/>
      <c r="F8" s="214"/>
      <c r="G8" s="214"/>
      <c r="H8" s="214"/>
      <c r="I8" s="214"/>
      <c r="J8" s="214"/>
      <c r="K8" s="214"/>
      <c r="L8" s="214"/>
      <c r="M8" s="214"/>
      <c r="N8" s="214"/>
      <c r="O8" s="214"/>
      <c r="P8" s="215"/>
      <c r="Q8" s="215"/>
      <c r="R8" s="215"/>
      <c r="S8" s="14"/>
      <c r="T8" s="14"/>
      <c r="U8" s="13"/>
      <c r="V8" s="13"/>
      <c r="W8" s="5"/>
      <c r="X8" s="13"/>
      <c r="Y8" s="25"/>
      <c r="Z8" s="56"/>
      <c r="AA8" s="220" t="str">
        <f>IF(C2="English","Supplier's code No.:",IF(C2="中国語","供应商编码:","取引先コードNo.:"))</f>
        <v>取引先コードNo.:</v>
      </c>
      <c r="AB8" s="221"/>
      <c r="AC8" s="221"/>
      <c r="AD8" s="221"/>
      <c r="AE8" s="221"/>
      <c r="AF8" s="221"/>
      <c r="AG8" s="221"/>
      <c r="AH8" s="221"/>
      <c r="AI8" s="92"/>
      <c r="AJ8" s="92"/>
      <c r="AK8" s="92"/>
      <c r="AL8" s="92"/>
      <c r="AM8" s="92"/>
      <c r="AN8" s="92"/>
      <c r="AO8" s="92"/>
      <c r="AP8" s="92"/>
      <c r="AQ8" s="92"/>
    </row>
    <row r="9" spans="2:50" s="31" customFormat="1" ht="20.100000000000001" customHeight="1">
      <c r="B9" s="216"/>
      <c r="C9" s="216"/>
      <c r="D9" s="216"/>
      <c r="E9" s="216"/>
      <c r="F9" s="216"/>
      <c r="G9" s="216"/>
      <c r="H9" s="216"/>
      <c r="I9" s="216"/>
      <c r="J9" s="216"/>
      <c r="K9" s="216"/>
      <c r="L9" s="216"/>
      <c r="M9" s="216"/>
      <c r="N9" s="216"/>
      <c r="O9" s="217"/>
      <c r="P9" s="205"/>
      <c r="Q9" s="205"/>
      <c r="R9" s="205"/>
      <c r="S9" s="15"/>
      <c r="T9" s="9"/>
      <c r="U9" s="9"/>
      <c r="V9" s="9"/>
      <c r="W9" s="9"/>
      <c r="X9" s="57"/>
      <c r="Y9" s="58"/>
      <c r="Z9" s="58"/>
      <c r="AA9" s="224"/>
      <c r="AB9" s="223"/>
      <c r="AC9" s="223"/>
      <c r="AD9" s="223"/>
      <c r="AE9" s="223"/>
      <c r="AF9" s="223"/>
      <c r="AG9" s="223"/>
      <c r="AH9" s="223"/>
      <c r="AI9" s="92"/>
      <c r="AJ9" s="92"/>
      <c r="AK9" s="92"/>
      <c r="AL9" s="92"/>
      <c r="AM9" s="92"/>
      <c r="AN9" s="92"/>
      <c r="AO9" s="92"/>
      <c r="AP9" s="92"/>
      <c r="AQ9" s="92"/>
      <c r="AR9" s="72"/>
      <c r="AS9" s="72"/>
      <c r="AT9" s="72"/>
      <c r="AU9" s="72"/>
      <c r="AV9" s="72"/>
      <c r="AW9" s="72"/>
      <c r="AX9" s="49"/>
    </row>
    <row r="10" spans="2:50" ht="5.0999999999999996" customHeight="1">
      <c r="B10" s="6"/>
      <c r="C10" s="7"/>
      <c r="D10" s="7"/>
      <c r="E10" s="7"/>
      <c r="F10" s="7"/>
      <c r="G10" s="7"/>
      <c r="H10" s="7"/>
      <c r="I10" s="8"/>
      <c r="J10" s="5"/>
      <c r="K10" s="9"/>
      <c r="L10" s="9"/>
      <c r="M10" s="8"/>
      <c r="N10" s="8"/>
      <c r="O10" s="8"/>
      <c r="P10" s="8"/>
      <c r="Q10" s="10"/>
      <c r="S10" s="11"/>
      <c r="T10" s="12"/>
      <c r="U10" s="12"/>
      <c r="V10" s="12"/>
      <c r="W10" s="12"/>
      <c r="X10" s="12"/>
      <c r="Y10" s="12"/>
      <c r="Z10" s="12"/>
      <c r="AA10" s="12"/>
      <c r="AB10" s="12"/>
      <c r="AH10" s="4"/>
      <c r="AI10" s="94"/>
      <c r="AJ10" s="94"/>
      <c r="AK10" s="94"/>
      <c r="AL10" s="94"/>
      <c r="AM10" s="93"/>
      <c r="AN10" s="93"/>
      <c r="AO10" s="93"/>
      <c r="AP10" s="93"/>
      <c r="AQ10" s="93"/>
      <c r="AR10" s="30"/>
      <c r="AS10" s="30"/>
      <c r="AT10" s="30"/>
      <c r="AU10" s="30"/>
      <c r="AV10" s="30"/>
      <c r="AW10" s="30"/>
      <c r="AX10" s="17"/>
    </row>
    <row r="11" spans="2:50" ht="15" customHeight="1">
      <c r="B11" s="225" t="str">
        <f>IF(C2="English","[Manufacturer to fill out］",IF(C2="中国語","[提出源记入栏］","[提出元記入欄］"))</f>
        <v>[提出元記入欄］</v>
      </c>
      <c r="C11" s="226"/>
      <c r="D11" s="226"/>
      <c r="E11" s="226"/>
      <c r="F11" s="226"/>
      <c r="G11" s="226"/>
      <c r="H11" s="226"/>
      <c r="I11" s="226"/>
      <c r="J11" s="226"/>
      <c r="K11" s="226"/>
      <c r="L11" s="226"/>
      <c r="M11" s="226"/>
      <c r="N11" s="226"/>
      <c r="O11" s="226"/>
      <c r="P11" s="226"/>
      <c r="Q11" s="226"/>
      <c r="R11" s="226"/>
      <c r="S11" s="59"/>
      <c r="T11" s="14"/>
      <c r="U11" s="14"/>
      <c r="V11" s="14"/>
      <c r="W11" s="14"/>
      <c r="X11" s="14"/>
      <c r="Y11" s="14"/>
      <c r="Z11" s="14"/>
      <c r="AA11" s="14"/>
      <c r="AB11" s="14"/>
      <c r="AC11" s="14"/>
      <c r="AD11" s="14"/>
      <c r="AE11" s="14"/>
      <c r="AF11" s="14"/>
      <c r="AG11" s="14"/>
      <c r="AH11" s="50"/>
      <c r="AI11" s="95"/>
      <c r="AJ11" s="95"/>
      <c r="AK11" s="95"/>
      <c r="AL11" s="95"/>
      <c r="AM11" s="92"/>
      <c r="AN11" s="92"/>
      <c r="AO11" s="92"/>
      <c r="AP11" s="92"/>
      <c r="AQ11" s="93"/>
      <c r="AR11" s="30"/>
      <c r="AS11" s="30"/>
      <c r="AT11" s="30"/>
      <c r="AU11" s="30"/>
      <c r="AV11" s="30"/>
      <c r="AW11" s="30"/>
      <c r="AX11" s="17"/>
    </row>
    <row r="12" spans="2:50" s="31" customFormat="1" ht="15">
      <c r="B12" s="119" t="str">
        <f>IF(C2="English","Date(yy.mm.dd)",IF(C2="中国語","发行日","発行日"))</f>
        <v>発行日</v>
      </c>
      <c r="C12" s="120"/>
      <c r="D12" s="120"/>
      <c r="E12" s="120"/>
      <c r="F12" s="120"/>
      <c r="G12" s="120"/>
      <c r="H12" s="120"/>
      <c r="I12" s="120"/>
      <c r="J12" s="121"/>
      <c r="K12" s="200"/>
      <c r="L12" s="201"/>
      <c r="M12" s="201"/>
      <c r="N12" s="201"/>
      <c r="O12" s="201"/>
      <c r="P12" s="201"/>
      <c r="Q12" s="201"/>
      <c r="R12" s="201"/>
      <c r="S12" s="201"/>
      <c r="T12" s="202"/>
      <c r="U12" s="119" t="str">
        <f>IF(C2="English","E-mail",IF(C2="中国語","邮箱地址","メールアドレス"))</f>
        <v>メールアドレス</v>
      </c>
      <c r="V12" s="120"/>
      <c r="W12" s="120"/>
      <c r="X12" s="120"/>
      <c r="Y12" s="120"/>
      <c r="Z12" s="120"/>
      <c r="AA12" s="120"/>
      <c r="AB12" s="120"/>
      <c r="AC12" s="123"/>
      <c r="AD12" s="124"/>
      <c r="AE12" s="124"/>
      <c r="AF12" s="124"/>
      <c r="AG12" s="124"/>
      <c r="AH12" s="124"/>
      <c r="AI12" s="96"/>
      <c r="AJ12" s="97"/>
      <c r="AK12" s="97"/>
      <c r="AL12" s="97"/>
      <c r="AM12" s="92"/>
      <c r="AN12" s="92"/>
      <c r="AO12" s="92"/>
      <c r="AP12" s="92"/>
      <c r="AQ12" s="92"/>
    </row>
    <row r="13" spans="2:50" s="31" customFormat="1" ht="15">
      <c r="B13" s="119" t="str">
        <f>IF(C2="English","Company name",IF(C2="中国語","公司名称","会社名"))</f>
        <v>会社名</v>
      </c>
      <c r="C13" s="120"/>
      <c r="D13" s="120"/>
      <c r="E13" s="120"/>
      <c r="F13" s="120"/>
      <c r="G13" s="120"/>
      <c r="H13" s="120"/>
      <c r="I13" s="120"/>
      <c r="J13" s="121"/>
      <c r="K13" s="200"/>
      <c r="L13" s="201"/>
      <c r="M13" s="201"/>
      <c r="N13" s="201"/>
      <c r="O13" s="201"/>
      <c r="P13" s="201"/>
      <c r="Q13" s="201"/>
      <c r="R13" s="201"/>
      <c r="S13" s="201"/>
      <c r="T13" s="202"/>
      <c r="U13" s="119" t="str">
        <f>IF(C2="English","Phone No.",IF(C2="中国語","电话号码","電話番号"))</f>
        <v>電話番号</v>
      </c>
      <c r="V13" s="120"/>
      <c r="W13" s="120"/>
      <c r="X13" s="120"/>
      <c r="Y13" s="120"/>
      <c r="Z13" s="120"/>
      <c r="AA13" s="120"/>
      <c r="AB13" s="120"/>
      <c r="AC13" s="125"/>
      <c r="AD13" s="124"/>
      <c r="AE13" s="124"/>
      <c r="AF13" s="124"/>
      <c r="AG13" s="124"/>
      <c r="AH13" s="124"/>
      <c r="AI13" s="98"/>
      <c r="AJ13" s="99"/>
      <c r="AK13" s="99"/>
      <c r="AL13" s="99"/>
      <c r="AM13" s="92"/>
      <c r="AN13" s="92"/>
      <c r="AO13" s="92"/>
      <c r="AP13" s="92"/>
      <c r="AQ13" s="92"/>
    </row>
    <row r="14" spans="2:50" s="31" customFormat="1" ht="15">
      <c r="B14" s="119" t="str">
        <f>IF(C2="English","Division name",IF(C2="中国語","部门名称","部署名"))</f>
        <v>部署名</v>
      </c>
      <c r="C14" s="120"/>
      <c r="D14" s="120"/>
      <c r="E14" s="120"/>
      <c r="F14" s="120"/>
      <c r="G14" s="120"/>
      <c r="H14" s="120"/>
      <c r="I14" s="120"/>
      <c r="J14" s="121"/>
      <c r="K14" s="200"/>
      <c r="L14" s="201"/>
      <c r="M14" s="201"/>
      <c r="N14" s="201"/>
      <c r="O14" s="201"/>
      <c r="P14" s="201"/>
      <c r="Q14" s="201"/>
      <c r="R14" s="201"/>
      <c r="S14" s="201"/>
      <c r="T14" s="202"/>
      <c r="U14" s="119" t="str">
        <f>IF(C2="English","Responsible person",IF(C2="中国語","责任者名","責任者名"))</f>
        <v>責任者名</v>
      </c>
      <c r="V14" s="120"/>
      <c r="W14" s="120"/>
      <c r="X14" s="120"/>
      <c r="Y14" s="120"/>
      <c r="Z14" s="120"/>
      <c r="AA14" s="120"/>
      <c r="AB14" s="120"/>
      <c r="AC14" s="125"/>
      <c r="AD14" s="124"/>
      <c r="AE14" s="124"/>
      <c r="AF14" s="124"/>
      <c r="AG14" s="124"/>
      <c r="AH14" s="124"/>
      <c r="AI14" s="98"/>
      <c r="AJ14" s="99"/>
      <c r="AK14" s="99"/>
      <c r="AL14" s="99"/>
      <c r="AM14" s="92"/>
      <c r="AN14" s="92"/>
      <c r="AO14" s="92"/>
      <c r="AP14" s="92"/>
      <c r="AQ14" s="92"/>
    </row>
    <row r="15" spans="2:50" s="31" customFormat="1" ht="15">
      <c r="B15" s="119" t="str">
        <f>IF(C2="English","Written by ",IF(C2="中国語","填写者名","記入者名"))</f>
        <v>記入者名</v>
      </c>
      <c r="C15" s="120"/>
      <c r="D15" s="120"/>
      <c r="E15" s="120"/>
      <c r="F15" s="120"/>
      <c r="G15" s="120"/>
      <c r="H15" s="120"/>
      <c r="I15" s="120"/>
      <c r="J15" s="121"/>
      <c r="K15" s="203"/>
      <c r="L15" s="204"/>
      <c r="M15" s="204"/>
      <c r="N15" s="204"/>
      <c r="O15" s="204"/>
      <c r="P15" s="204"/>
      <c r="Q15" s="204"/>
      <c r="R15" s="204"/>
      <c r="S15" s="204"/>
      <c r="T15" s="205"/>
      <c r="U15" s="122" t="str">
        <f>IF(C2="English","Signature",IF(C2="中国語","盖章","印"))</f>
        <v>印</v>
      </c>
      <c r="V15" s="120"/>
      <c r="W15" s="120"/>
      <c r="X15" s="120"/>
      <c r="Y15" s="120"/>
      <c r="Z15" s="120"/>
      <c r="AA15" s="120"/>
      <c r="AB15" s="120"/>
      <c r="AC15" s="126" t="str">
        <f>IF(C2="English","",IF(C2="中国語","印","印"))</f>
        <v>印</v>
      </c>
      <c r="AD15" s="127"/>
      <c r="AE15" s="127"/>
      <c r="AF15" s="127"/>
      <c r="AG15" s="127"/>
      <c r="AH15" s="127"/>
      <c r="AI15" s="100"/>
      <c r="AJ15" s="101"/>
      <c r="AK15" s="101"/>
      <c r="AL15" s="101"/>
      <c r="AM15" s="92"/>
      <c r="AN15" s="92"/>
      <c r="AO15" s="92"/>
      <c r="AP15" s="92"/>
      <c r="AQ15" s="92"/>
      <c r="AR15" s="30"/>
      <c r="AS15" s="30"/>
      <c r="AT15" s="30"/>
      <c r="AU15" s="30"/>
      <c r="AV15" s="30"/>
      <c r="AW15" s="30"/>
    </row>
    <row r="16" spans="2:50" ht="10.050000000000001" customHeight="1">
      <c r="B16" s="31"/>
      <c r="C16" s="31"/>
      <c r="D16" s="31"/>
      <c r="E16" s="31"/>
      <c r="F16" s="31"/>
      <c r="G16" s="31"/>
      <c r="H16" s="31"/>
      <c r="I16" s="31"/>
      <c r="J16" s="32"/>
      <c r="K16" s="33"/>
      <c r="L16" s="33"/>
      <c r="M16" s="31"/>
      <c r="N16" s="31"/>
      <c r="O16" s="31"/>
      <c r="P16" s="31"/>
      <c r="Q16" s="31"/>
      <c r="R16" s="31"/>
      <c r="S16" s="31"/>
      <c r="T16" s="31"/>
      <c r="U16" s="31"/>
      <c r="V16" s="31"/>
      <c r="W16" s="31"/>
      <c r="X16" s="31"/>
      <c r="Y16" s="31"/>
      <c r="Z16" s="31"/>
      <c r="AA16" s="31"/>
      <c r="AB16" s="31"/>
      <c r="AC16" s="31"/>
      <c r="AD16" s="31"/>
      <c r="AE16" s="31"/>
      <c r="AF16" s="31"/>
      <c r="AG16" s="31"/>
      <c r="AH16" s="31"/>
      <c r="AI16" s="92"/>
      <c r="AJ16" s="92"/>
      <c r="AK16" s="92"/>
      <c r="AL16" s="92"/>
      <c r="AM16" s="92"/>
      <c r="AN16" s="92"/>
      <c r="AO16" s="92"/>
      <c r="AP16" s="92"/>
      <c r="AQ16" s="93"/>
      <c r="AR16" s="31"/>
      <c r="AS16" s="31"/>
      <c r="AT16" s="31"/>
      <c r="AU16" s="31"/>
      <c r="AV16" s="31"/>
      <c r="AW16" s="31"/>
      <c r="AX16" s="17"/>
    </row>
    <row r="17" spans="2:53" s="31" customFormat="1" ht="13.2">
      <c r="B17" s="35" t="str">
        <f>IF(C2="English"," Part name or Part number",IF(C2="中国語","品名・品番号・图番号・条款编号","品名・品番・図番・アイテムコード"))</f>
        <v>品名・品番・図番・アイテムコード</v>
      </c>
      <c r="C17" s="35"/>
      <c r="G17" s="36"/>
      <c r="M17" s="37"/>
      <c r="AI17" s="92"/>
      <c r="AJ17" s="92"/>
      <c r="AK17" s="92"/>
      <c r="AL17" s="92"/>
      <c r="AM17" s="92"/>
      <c r="AN17" s="92"/>
      <c r="AO17" s="92"/>
      <c r="AP17" s="92"/>
      <c r="AQ17" s="92"/>
      <c r="AX17" s="32"/>
    </row>
    <row r="18" spans="2:53" s="31" customFormat="1" ht="24" customHeight="1">
      <c r="B18" s="134" t="str">
        <f>IF(C2="English","Our part name, Manufacturer :",IF(C2="中文","本公司品名(厂家名):","弊社品名(メーカー名)："))</f>
        <v>弊社品名(メーカー名)：</v>
      </c>
      <c r="C18" s="135"/>
      <c r="D18" s="135"/>
      <c r="E18" s="135"/>
      <c r="F18" s="135"/>
      <c r="G18" s="135"/>
      <c r="H18" s="135"/>
      <c r="I18" s="135"/>
      <c r="J18" s="135"/>
      <c r="K18" s="129"/>
      <c r="L18" s="129"/>
      <c r="M18" s="138"/>
      <c r="N18" s="139"/>
      <c r="O18" s="139"/>
      <c r="P18" s="139"/>
      <c r="Q18" s="139"/>
      <c r="R18" s="139"/>
      <c r="S18" s="139"/>
      <c r="T18" s="139"/>
      <c r="U18" s="139"/>
      <c r="V18" s="139"/>
      <c r="W18" s="139"/>
      <c r="X18" s="139"/>
      <c r="Y18" s="139"/>
      <c r="Z18" s="139"/>
      <c r="AA18" s="139"/>
      <c r="AB18" s="139"/>
      <c r="AC18" s="139"/>
      <c r="AD18" s="139"/>
      <c r="AF18" s="128" t="str">
        <f>IF(C2="English","Our part, drawing number :",IF(C2="中国語","本公司品番号, 图番 :","弊社品番,図番等："))</f>
        <v>弊社品番,図番等：</v>
      </c>
      <c r="AG18" s="129"/>
      <c r="AH18" s="129"/>
      <c r="AI18" s="129"/>
      <c r="AJ18" s="115"/>
      <c r="AK18" s="116"/>
      <c r="AL18" s="116"/>
      <c r="AM18" s="116"/>
      <c r="AN18" s="116"/>
      <c r="AO18" s="116"/>
      <c r="AP18" s="116"/>
      <c r="AQ18" s="51"/>
      <c r="AR18" s="51"/>
      <c r="AS18" s="51"/>
      <c r="AT18" s="51"/>
    </row>
    <row r="19" spans="2:53" s="31" customFormat="1" ht="24" customHeight="1">
      <c r="B19" s="133" t="str">
        <f>IF(C2="English","MinebeaMitsumi part name:",IF(C2="中国語","美蓓亚三美G 品名:","ミネベアミツミG品名："))</f>
        <v>ミネベアミツミG品名：</v>
      </c>
      <c r="C19" s="131"/>
      <c r="D19" s="131"/>
      <c r="E19" s="131"/>
      <c r="F19" s="131"/>
      <c r="G19" s="131"/>
      <c r="H19" s="131"/>
      <c r="I19" s="131"/>
      <c r="J19" s="131"/>
      <c r="K19" s="131"/>
      <c r="L19" s="131"/>
      <c r="M19" s="136"/>
      <c r="N19" s="137"/>
      <c r="O19" s="137"/>
      <c r="P19" s="137"/>
      <c r="Q19" s="137"/>
      <c r="R19" s="137"/>
      <c r="S19" s="137"/>
      <c r="T19" s="137"/>
      <c r="U19" s="137"/>
      <c r="V19" s="137"/>
      <c r="W19" s="137"/>
      <c r="X19" s="137"/>
      <c r="Y19" s="137"/>
      <c r="Z19" s="137"/>
      <c r="AA19" s="137"/>
      <c r="AB19" s="137"/>
      <c r="AC19" s="137"/>
      <c r="AD19" s="137"/>
      <c r="AF19" s="130" t="str">
        <f>IF(C2="English","MinebeaMitsumi G part No.:",IF(C2="中国語","美蓓亚三美G 品番:","ミネベアミツミG品番："))</f>
        <v>ミネベアミツミG品番：</v>
      </c>
      <c r="AG19" s="131"/>
      <c r="AH19" s="131"/>
      <c r="AI19" s="131"/>
      <c r="AJ19" s="117"/>
      <c r="AK19" s="118"/>
      <c r="AL19" s="118"/>
      <c r="AM19" s="118"/>
      <c r="AN19" s="118"/>
      <c r="AO19" s="118"/>
      <c r="AP19" s="118"/>
      <c r="AQ19" s="52"/>
      <c r="AR19" s="52"/>
      <c r="AS19" s="52"/>
      <c r="AT19" s="52"/>
    </row>
    <row r="20" spans="2:53" s="31" customFormat="1" ht="24" customHeight="1">
      <c r="B20" s="133" t="str">
        <f>IF(C2="English","MinebeaMitsumi Drawing No.:",IF(C2="中国語","美蓓亚三美G 图番:","ミネベアミツミG図番："))</f>
        <v>ミネベアミツミG図番：</v>
      </c>
      <c r="C20" s="131"/>
      <c r="D20" s="131"/>
      <c r="E20" s="131"/>
      <c r="F20" s="131"/>
      <c r="G20" s="131"/>
      <c r="H20" s="131"/>
      <c r="I20" s="131"/>
      <c r="J20" s="131"/>
      <c r="K20" s="131"/>
      <c r="L20" s="131"/>
      <c r="M20" s="136"/>
      <c r="N20" s="140"/>
      <c r="O20" s="140"/>
      <c r="P20" s="140"/>
      <c r="Q20" s="140"/>
      <c r="R20" s="140"/>
      <c r="S20" s="140"/>
      <c r="T20" s="140"/>
      <c r="U20" s="140"/>
      <c r="V20" s="140"/>
      <c r="W20" s="140"/>
      <c r="X20" s="140"/>
      <c r="Y20" s="140"/>
      <c r="Z20" s="140"/>
      <c r="AA20" s="140"/>
      <c r="AB20" s="140"/>
      <c r="AC20" s="140"/>
      <c r="AD20" s="140"/>
      <c r="AF20" s="132" t="str">
        <f>IF(C2="English","MinebeaMitsumi Item code :",IF(C2="中国語","美蓓亚三美条款编号:","ミネベアミツミG
アイテムコード："))</f>
        <v>ミネベアミツミG
アイテムコード：</v>
      </c>
      <c r="AG20" s="131"/>
      <c r="AH20" s="131"/>
      <c r="AI20" s="131"/>
      <c r="AJ20" s="117"/>
      <c r="AK20" s="118"/>
      <c r="AL20" s="118"/>
      <c r="AM20" s="118"/>
      <c r="AN20" s="118"/>
      <c r="AO20" s="118"/>
      <c r="AP20" s="118"/>
      <c r="AQ20" s="51"/>
      <c r="AR20" s="51"/>
      <c r="AS20" s="51"/>
      <c r="AT20" s="51"/>
    </row>
    <row r="21" spans="2:53" s="44" customFormat="1" ht="10.050000000000001" customHeight="1">
      <c r="B21" s="41"/>
      <c r="C21" s="42"/>
      <c r="D21" s="41"/>
      <c r="E21" s="41"/>
      <c r="F21" s="41"/>
      <c r="G21" s="41"/>
      <c r="H21" s="41"/>
      <c r="I21" s="41"/>
      <c r="J21" s="41"/>
      <c r="K21" s="41"/>
      <c r="L21" s="41"/>
      <c r="M21" s="41"/>
      <c r="N21" s="43"/>
      <c r="O21" s="41"/>
      <c r="P21" s="41"/>
      <c r="Q21" s="41"/>
      <c r="R21" s="41"/>
    </row>
    <row r="22" spans="2:53" s="40" customFormat="1" ht="13.2">
      <c r="B22" s="227" t="s">
        <v>1</v>
      </c>
      <c r="C22" s="168" t="str">
        <f>IF(C2="English","Component Name",IF(C2="中国語","部品名","部品名"))</f>
        <v>部品名</v>
      </c>
      <c r="D22" s="185"/>
      <c r="E22" s="185"/>
      <c r="F22" s="185"/>
      <c r="G22" s="185"/>
      <c r="H22" s="187"/>
      <c r="I22" s="168" t="str">
        <f>IF(C2="English","Region Name,
Material Name",IF(C2="中国語","部位名, 
料名","部位名,
材料名"))</f>
        <v>部位名,
材料名</v>
      </c>
      <c r="J22" s="186"/>
      <c r="K22" s="186"/>
      <c r="L22" s="186"/>
      <c r="M22" s="186"/>
      <c r="N22" s="187"/>
      <c r="O22" s="168" t="str">
        <f>IF(C2="English","Raw material manufacturer,
Model(Type)",IF(C2="中国語","材料製造商, 
型式（Type）","材料メーカー,
型式（Type）"))</f>
        <v>材料メーカー,
型式（Type）</v>
      </c>
      <c r="P22" s="177"/>
      <c r="Q22" s="177"/>
      <c r="R22" s="177"/>
      <c r="S22" s="177"/>
      <c r="T22" s="178"/>
      <c r="U22" s="168" t="str">
        <f>IF(C2="English","Report No.",IF(C2="中国語","分析數據No.","分析レポートNo."))</f>
        <v>分析レポートNo.</v>
      </c>
      <c r="V22" s="185"/>
      <c r="W22" s="185"/>
      <c r="X22" s="185"/>
      <c r="Y22" s="186"/>
      <c r="Z22" s="187"/>
      <c r="AA22" s="168" t="str">
        <f>IF(C2="English","Measuring date",IF(C2="中国語","測定日","測定日"))</f>
        <v>測定日</v>
      </c>
      <c r="AB22" s="169"/>
      <c r="AC22" s="169"/>
      <c r="AD22" s="170"/>
      <c r="AE22" s="206" t="str">
        <f>IF(C2="English","Analysis value (ppm)",IF(C2="中国語","分析値  (ppm)","分析値 (ppm)"))</f>
        <v>分析値 (ppm)</v>
      </c>
      <c r="AF22" s="207"/>
      <c r="AG22" s="207"/>
      <c r="AH22" s="207"/>
      <c r="AI22" s="207"/>
      <c r="AJ22" s="207"/>
      <c r="AK22" s="207"/>
      <c r="AL22" s="207"/>
      <c r="AM22" s="207"/>
      <c r="AN22" s="207"/>
      <c r="AO22" s="207"/>
      <c r="AP22" s="208"/>
      <c r="AQ22" s="38"/>
      <c r="AR22" s="39"/>
    </row>
    <row r="23" spans="2:53" s="40" customFormat="1" ht="13.2">
      <c r="B23" s="228"/>
      <c r="C23" s="188"/>
      <c r="D23" s="189"/>
      <c r="E23" s="189"/>
      <c r="F23" s="189"/>
      <c r="G23" s="189"/>
      <c r="H23" s="191"/>
      <c r="I23" s="232"/>
      <c r="J23" s="233"/>
      <c r="K23" s="233"/>
      <c r="L23" s="233"/>
      <c r="M23" s="233"/>
      <c r="N23" s="191"/>
      <c r="O23" s="179"/>
      <c r="P23" s="180"/>
      <c r="Q23" s="180"/>
      <c r="R23" s="180"/>
      <c r="S23" s="180"/>
      <c r="T23" s="181"/>
      <c r="U23" s="188"/>
      <c r="V23" s="189"/>
      <c r="W23" s="189"/>
      <c r="X23" s="189"/>
      <c r="Y23" s="190"/>
      <c r="Z23" s="191"/>
      <c r="AA23" s="171"/>
      <c r="AB23" s="172"/>
      <c r="AC23" s="172"/>
      <c r="AD23" s="173"/>
      <c r="AE23" s="209" t="str">
        <f>IF(C2="English","RoHS regulated substances",IF(C2="中国語","RoHS指令対象物質","RoHS指令対象物質"))</f>
        <v>RoHS指令対象物質</v>
      </c>
      <c r="AF23" s="210"/>
      <c r="AG23" s="210"/>
      <c r="AH23" s="210"/>
      <c r="AI23" s="210"/>
      <c r="AJ23" s="210"/>
      <c r="AK23" s="210"/>
      <c r="AL23" s="210"/>
      <c r="AM23" s="210"/>
      <c r="AN23" s="211"/>
      <c r="AO23" s="212" t="str">
        <f>IF(C2="English","Halogen-free ",IF(C2="中国語","无卤","ﾊﾛｹﾞﾝﾌﾘｰ"))</f>
        <v>ﾊﾛｹﾞﾝﾌﾘｰ</v>
      </c>
      <c r="AP23" s="213"/>
      <c r="AQ23" s="38"/>
      <c r="AR23" s="39"/>
    </row>
    <row r="24" spans="2:53" s="40" customFormat="1" ht="13.2">
      <c r="B24" s="229"/>
      <c r="C24" s="192"/>
      <c r="D24" s="193"/>
      <c r="E24" s="193"/>
      <c r="F24" s="193"/>
      <c r="G24" s="193"/>
      <c r="H24" s="195"/>
      <c r="I24" s="234"/>
      <c r="J24" s="194"/>
      <c r="K24" s="194"/>
      <c r="L24" s="194"/>
      <c r="M24" s="194"/>
      <c r="N24" s="195"/>
      <c r="O24" s="182"/>
      <c r="P24" s="183"/>
      <c r="Q24" s="183"/>
      <c r="R24" s="183"/>
      <c r="S24" s="183"/>
      <c r="T24" s="184"/>
      <c r="U24" s="192"/>
      <c r="V24" s="193"/>
      <c r="W24" s="193"/>
      <c r="X24" s="193"/>
      <c r="Y24" s="194"/>
      <c r="Z24" s="195"/>
      <c r="AA24" s="174"/>
      <c r="AB24" s="175"/>
      <c r="AC24" s="175"/>
      <c r="AD24" s="176"/>
      <c r="AE24" s="60" t="s">
        <v>2</v>
      </c>
      <c r="AF24" s="60" t="s">
        <v>3</v>
      </c>
      <c r="AG24" s="60" t="s">
        <v>16</v>
      </c>
      <c r="AH24" s="60" t="s">
        <v>17</v>
      </c>
      <c r="AI24" s="60" t="s">
        <v>4</v>
      </c>
      <c r="AJ24" s="60" t="s">
        <v>5</v>
      </c>
      <c r="AK24" s="60" t="s">
        <v>6</v>
      </c>
      <c r="AL24" s="60" t="s">
        <v>7</v>
      </c>
      <c r="AM24" s="60" t="s">
        <v>8</v>
      </c>
      <c r="AN24" s="60" t="s">
        <v>9</v>
      </c>
      <c r="AO24" s="61" t="s">
        <v>10</v>
      </c>
      <c r="AP24" s="61" t="s">
        <v>11</v>
      </c>
      <c r="AQ24" s="38"/>
      <c r="AR24" s="39"/>
    </row>
    <row r="25" spans="2:53" s="40" customFormat="1" ht="12" customHeight="1">
      <c r="B25" s="141">
        <v>1</v>
      </c>
      <c r="C25" s="107"/>
      <c r="D25" s="108"/>
      <c r="E25" s="108"/>
      <c r="F25" s="108"/>
      <c r="G25" s="108"/>
      <c r="H25" s="144"/>
      <c r="I25" s="107"/>
      <c r="J25" s="108"/>
      <c r="K25" s="108"/>
      <c r="L25" s="108"/>
      <c r="M25" s="108"/>
      <c r="N25" s="144"/>
      <c r="O25" s="147"/>
      <c r="P25" s="148"/>
      <c r="Q25" s="148"/>
      <c r="R25" s="148"/>
      <c r="S25" s="148"/>
      <c r="T25" s="149"/>
      <c r="U25" s="107"/>
      <c r="V25" s="108"/>
      <c r="W25" s="108"/>
      <c r="X25" s="108"/>
      <c r="Y25" s="109"/>
      <c r="Z25" s="110"/>
      <c r="AA25" s="159"/>
      <c r="AB25" s="160"/>
      <c r="AC25" s="160"/>
      <c r="AD25" s="161"/>
      <c r="AE25" s="86"/>
      <c r="AF25" s="86"/>
      <c r="AG25" s="86"/>
      <c r="AH25" s="86"/>
      <c r="AI25" s="86"/>
      <c r="AJ25" s="87"/>
      <c r="AK25" s="87"/>
      <c r="AL25" s="87"/>
      <c r="AM25" s="87"/>
      <c r="AN25" s="87"/>
      <c r="AO25" s="87"/>
      <c r="AP25" s="87"/>
      <c r="AQ25" s="44"/>
      <c r="AR25" s="44"/>
      <c r="AS25" s="44"/>
      <c r="AT25" s="44"/>
      <c r="AU25" s="44"/>
      <c r="AV25" s="44"/>
      <c r="AW25" s="44"/>
      <c r="AX25" s="44"/>
    </row>
    <row r="26" spans="2:53" s="40" customFormat="1" ht="12" customHeight="1">
      <c r="B26" s="142"/>
      <c r="C26" s="111"/>
      <c r="D26" s="112"/>
      <c r="E26" s="112"/>
      <c r="F26" s="112"/>
      <c r="G26" s="112"/>
      <c r="H26" s="145"/>
      <c r="I26" s="111"/>
      <c r="J26" s="112"/>
      <c r="K26" s="112"/>
      <c r="L26" s="112"/>
      <c r="M26" s="112"/>
      <c r="N26" s="145"/>
      <c r="O26" s="150"/>
      <c r="P26" s="151"/>
      <c r="Q26" s="151"/>
      <c r="R26" s="151"/>
      <c r="S26" s="151"/>
      <c r="T26" s="152"/>
      <c r="U26" s="111"/>
      <c r="V26" s="112"/>
      <c r="W26" s="112"/>
      <c r="X26" s="112"/>
      <c r="Y26" s="113"/>
      <c r="Z26" s="114"/>
      <c r="AA26" s="162"/>
      <c r="AB26" s="163"/>
      <c r="AC26" s="163"/>
      <c r="AD26" s="164"/>
      <c r="AE26" s="88"/>
      <c r="AF26" s="88"/>
      <c r="AG26" s="88"/>
      <c r="AH26" s="88"/>
      <c r="AI26" s="88"/>
      <c r="AJ26" s="89"/>
      <c r="AK26" s="89"/>
      <c r="AL26" s="89"/>
      <c r="AM26" s="89"/>
      <c r="AN26" s="89"/>
      <c r="AO26" s="89"/>
      <c r="AP26" s="89"/>
      <c r="AQ26" s="38"/>
      <c r="AR26" s="39"/>
    </row>
    <row r="27" spans="2:53" s="40" customFormat="1" ht="12" customHeight="1">
      <c r="B27" s="143"/>
      <c r="C27" s="103"/>
      <c r="D27" s="104"/>
      <c r="E27" s="104"/>
      <c r="F27" s="104"/>
      <c r="G27" s="104"/>
      <c r="H27" s="146"/>
      <c r="I27" s="103"/>
      <c r="J27" s="104"/>
      <c r="K27" s="104"/>
      <c r="L27" s="104"/>
      <c r="M27" s="104"/>
      <c r="N27" s="146"/>
      <c r="O27" s="153"/>
      <c r="P27" s="154"/>
      <c r="Q27" s="154"/>
      <c r="R27" s="154"/>
      <c r="S27" s="154"/>
      <c r="T27" s="155"/>
      <c r="U27" s="103"/>
      <c r="V27" s="104"/>
      <c r="W27" s="104"/>
      <c r="X27" s="104"/>
      <c r="Y27" s="105"/>
      <c r="Z27" s="106"/>
      <c r="AA27" s="165"/>
      <c r="AB27" s="166"/>
      <c r="AC27" s="166"/>
      <c r="AD27" s="167"/>
      <c r="AE27" s="90"/>
      <c r="AF27" s="90"/>
      <c r="AG27" s="90"/>
      <c r="AH27" s="90"/>
      <c r="AI27" s="90"/>
      <c r="AJ27" s="91"/>
      <c r="AK27" s="91"/>
      <c r="AL27" s="91"/>
      <c r="AM27" s="91"/>
      <c r="AN27" s="91"/>
      <c r="AO27" s="91"/>
      <c r="AP27" s="91"/>
      <c r="AQ27" s="38"/>
      <c r="AR27" s="39"/>
    </row>
    <row r="28" spans="2:53" s="40" customFormat="1" ht="12" customHeight="1">
      <c r="B28" s="141">
        <v>2</v>
      </c>
      <c r="C28" s="107"/>
      <c r="D28" s="108"/>
      <c r="E28" s="108"/>
      <c r="F28" s="108"/>
      <c r="G28" s="108"/>
      <c r="H28" s="144"/>
      <c r="I28" s="107"/>
      <c r="J28" s="108"/>
      <c r="K28" s="108"/>
      <c r="L28" s="108"/>
      <c r="M28" s="108"/>
      <c r="N28" s="144"/>
      <c r="O28" s="147"/>
      <c r="P28" s="148"/>
      <c r="Q28" s="148"/>
      <c r="R28" s="148"/>
      <c r="S28" s="148"/>
      <c r="T28" s="149"/>
      <c r="U28" s="107"/>
      <c r="V28" s="108"/>
      <c r="W28" s="108"/>
      <c r="X28" s="108"/>
      <c r="Y28" s="109"/>
      <c r="Z28" s="110"/>
      <c r="AA28" s="159"/>
      <c r="AB28" s="160"/>
      <c r="AC28" s="160"/>
      <c r="AD28" s="161"/>
      <c r="AE28" s="86"/>
      <c r="AF28" s="86"/>
      <c r="AG28" s="86"/>
      <c r="AH28" s="86"/>
      <c r="AI28" s="86"/>
      <c r="AJ28" s="87"/>
      <c r="AK28" s="87"/>
      <c r="AL28" s="87"/>
      <c r="AM28" s="87"/>
      <c r="AN28" s="87"/>
      <c r="AO28" s="87"/>
      <c r="AP28" s="87"/>
      <c r="AQ28" s="38"/>
      <c r="AR28" s="39"/>
    </row>
    <row r="29" spans="2:53" s="40" customFormat="1" ht="12" customHeight="1">
      <c r="B29" s="142"/>
      <c r="C29" s="111"/>
      <c r="D29" s="112"/>
      <c r="E29" s="112"/>
      <c r="F29" s="112"/>
      <c r="G29" s="112"/>
      <c r="H29" s="145"/>
      <c r="I29" s="111"/>
      <c r="J29" s="112"/>
      <c r="K29" s="112"/>
      <c r="L29" s="112"/>
      <c r="M29" s="112"/>
      <c r="N29" s="145"/>
      <c r="O29" s="150"/>
      <c r="P29" s="151"/>
      <c r="Q29" s="151"/>
      <c r="R29" s="151"/>
      <c r="S29" s="151"/>
      <c r="T29" s="152"/>
      <c r="U29" s="111"/>
      <c r="V29" s="112"/>
      <c r="W29" s="112"/>
      <c r="X29" s="112"/>
      <c r="Y29" s="113"/>
      <c r="Z29" s="114"/>
      <c r="AA29" s="162"/>
      <c r="AB29" s="163"/>
      <c r="AC29" s="163"/>
      <c r="AD29" s="164"/>
      <c r="AE29" s="88"/>
      <c r="AF29" s="88"/>
      <c r="AG29" s="88"/>
      <c r="AH29" s="88"/>
      <c r="AI29" s="88"/>
      <c r="AJ29" s="89"/>
      <c r="AK29" s="89"/>
      <c r="AL29" s="89"/>
      <c r="AM29" s="89"/>
      <c r="AN29" s="89"/>
      <c r="AO29" s="89"/>
      <c r="AP29" s="89"/>
      <c r="AR29" s="73"/>
      <c r="AS29" s="73"/>
      <c r="AT29" s="73"/>
      <c r="AU29" s="73"/>
      <c r="AV29" s="73"/>
      <c r="AW29" s="73"/>
      <c r="AX29" s="73"/>
      <c r="AY29" s="73"/>
      <c r="AZ29" s="73"/>
      <c r="BA29" s="73"/>
    </row>
    <row r="30" spans="2:53" s="40" customFormat="1" ht="12" customHeight="1">
      <c r="B30" s="143"/>
      <c r="C30" s="103"/>
      <c r="D30" s="104"/>
      <c r="E30" s="104"/>
      <c r="F30" s="104"/>
      <c r="G30" s="104"/>
      <c r="H30" s="146"/>
      <c r="I30" s="103"/>
      <c r="J30" s="104"/>
      <c r="K30" s="104"/>
      <c r="L30" s="104"/>
      <c r="M30" s="104"/>
      <c r="N30" s="146"/>
      <c r="O30" s="153"/>
      <c r="P30" s="154"/>
      <c r="Q30" s="154"/>
      <c r="R30" s="154"/>
      <c r="S30" s="154"/>
      <c r="T30" s="155"/>
      <c r="U30" s="103"/>
      <c r="V30" s="104"/>
      <c r="W30" s="104"/>
      <c r="X30" s="104"/>
      <c r="Y30" s="105"/>
      <c r="Z30" s="106"/>
      <c r="AA30" s="165"/>
      <c r="AB30" s="166"/>
      <c r="AC30" s="166"/>
      <c r="AD30" s="167"/>
      <c r="AE30" s="90"/>
      <c r="AF30" s="90"/>
      <c r="AG30" s="90"/>
      <c r="AH30" s="90"/>
      <c r="AI30" s="90"/>
      <c r="AJ30" s="91"/>
      <c r="AK30" s="91"/>
      <c r="AL30" s="91"/>
      <c r="AM30" s="91"/>
      <c r="AN30" s="91"/>
      <c r="AO30" s="91"/>
      <c r="AP30" s="91"/>
      <c r="AQ30" s="38"/>
      <c r="AR30" s="74"/>
      <c r="AS30" s="48"/>
      <c r="AT30" s="48"/>
      <c r="AU30" s="48"/>
      <c r="AV30" s="48"/>
      <c r="AW30" s="73"/>
      <c r="AX30" s="73"/>
      <c r="AY30" s="73"/>
      <c r="AZ30" s="73"/>
      <c r="BA30" s="73"/>
    </row>
    <row r="31" spans="2:53" s="40" customFormat="1" ht="12" customHeight="1">
      <c r="B31" s="235">
        <v>3</v>
      </c>
      <c r="C31" s="107"/>
      <c r="D31" s="108"/>
      <c r="E31" s="108"/>
      <c r="F31" s="108"/>
      <c r="G31" s="108"/>
      <c r="H31" s="144"/>
      <c r="I31" s="107"/>
      <c r="J31" s="108"/>
      <c r="K31" s="108"/>
      <c r="L31" s="108"/>
      <c r="M31" s="108"/>
      <c r="N31" s="144"/>
      <c r="O31" s="107"/>
      <c r="P31" s="108"/>
      <c r="Q31" s="108"/>
      <c r="R31" s="108"/>
      <c r="S31" s="108"/>
      <c r="T31" s="144"/>
      <c r="U31" s="107"/>
      <c r="V31" s="108"/>
      <c r="W31" s="108"/>
      <c r="X31" s="108"/>
      <c r="Y31" s="109"/>
      <c r="Z31" s="110"/>
      <c r="AA31" s="159"/>
      <c r="AB31" s="160"/>
      <c r="AC31" s="160"/>
      <c r="AD31" s="161"/>
      <c r="AE31" s="86"/>
      <c r="AF31" s="86"/>
      <c r="AG31" s="86"/>
      <c r="AH31" s="86"/>
      <c r="AI31" s="86"/>
      <c r="AJ31" s="87"/>
      <c r="AK31" s="87"/>
      <c r="AL31" s="87"/>
      <c r="AM31" s="87"/>
      <c r="AN31" s="87"/>
      <c r="AO31" s="87"/>
      <c r="AP31" s="87"/>
      <c r="AQ31" s="38"/>
      <c r="AR31" s="74"/>
      <c r="AS31" s="48"/>
      <c r="AT31" s="48"/>
      <c r="AU31" s="48"/>
      <c r="AV31" s="48"/>
      <c r="AW31" s="73"/>
      <c r="AX31" s="73"/>
      <c r="AY31" s="73"/>
      <c r="AZ31" s="73"/>
      <c r="BA31" s="73"/>
    </row>
    <row r="32" spans="2:53" s="40" customFormat="1" ht="12" customHeight="1">
      <c r="B32" s="236"/>
      <c r="C32" s="111"/>
      <c r="D32" s="112"/>
      <c r="E32" s="112"/>
      <c r="F32" s="112"/>
      <c r="G32" s="112"/>
      <c r="H32" s="145"/>
      <c r="I32" s="111"/>
      <c r="J32" s="112"/>
      <c r="K32" s="112"/>
      <c r="L32" s="112"/>
      <c r="M32" s="112"/>
      <c r="N32" s="145"/>
      <c r="O32" s="111"/>
      <c r="P32" s="112"/>
      <c r="Q32" s="112"/>
      <c r="R32" s="112"/>
      <c r="S32" s="112"/>
      <c r="T32" s="145"/>
      <c r="U32" s="111"/>
      <c r="V32" s="112"/>
      <c r="W32" s="112"/>
      <c r="X32" s="112"/>
      <c r="Y32" s="113"/>
      <c r="Z32" s="114"/>
      <c r="AA32" s="162"/>
      <c r="AB32" s="163"/>
      <c r="AC32" s="163"/>
      <c r="AD32" s="164"/>
      <c r="AE32" s="88"/>
      <c r="AF32" s="88"/>
      <c r="AG32" s="88"/>
      <c r="AH32" s="88"/>
      <c r="AI32" s="88"/>
      <c r="AJ32" s="89"/>
      <c r="AK32" s="89"/>
      <c r="AL32" s="89"/>
      <c r="AM32" s="89"/>
      <c r="AN32" s="89"/>
      <c r="AO32" s="89"/>
      <c r="AP32" s="89"/>
      <c r="AR32" s="75"/>
      <c r="AS32" s="48"/>
      <c r="AT32" s="48"/>
      <c r="AU32" s="48"/>
      <c r="AV32" s="48"/>
      <c r="AW32" s="73"/>
      <c r="AX32" s="73"/>
      <c r="AY32" s="73"/>
      <c r="AZ32" s="73"/>
      <c r="BA32" s="73"/>
    </row>
    <row r="33" spans="2:53" s="40" customFormat="1" ht="12" customHeight="1">
      <c r="B33" s="237"/>
      <c r="C33" s="103"/>
      <c r="D33" s="104"/>
      <c r="E33" s="104"/>
      <c r="F33" s="104"/>
      <c r="G33" s="104"/>
      <c r="H33" s="146"/>
      <c r="I33" s="103"/>
      <c r="J33" s="104"/>
      <c r="K33" s="104"/>
      <c r="L33" s="104"/>
      <c r="M33" s="104"/>
      <c r="N33" s="146"/>
      <c r="O33" s="103"/>
      <c r="P33" s="104"/>
      <c r="Q33" s="104"/>
      <c r="R33" s="104"/>
      <c r="S33" s="104"/>
      <c r="T33" s="146"/>
      <c r="U33" s="103"/>
      <c r="V33" s="104"/>
      <c r="W33" s="104"/>
      <c r="X33" s="104"/>
      <c r="Y33" s="105"/>
      <c r="Z33" s="106"/>
      <c r="AA33" s="165"/>
      <c r="AB33" s="166"/>
      <c r="AC33" s="166"/>
      <c r="AD33" s="167"/>
      <c r="AE33" s="90"/>
      <c r="AF33" s="90"/>
      <c r="AG33" s="90"/>
      <c r="AH33" s="90"/>
      <c r="AI33" s="90"/>
      <c r="AJ33" s="91"/>
      <c r="AK33" s="91"/>
      <c r="AL33" s="91"/>
      <c r="AM33" s="91"/>
      <c r="AN33" s="91"/>
      <c r="AO33" s="91"/>
      <c r="AP33" s="91"/>
      <c r="AR33" s="48"/>
      <c r="AS33" s="48"/>
      <c r="AT33" s="48"/>
      <c r="AU33" s="48"/>
      <c r="AV33" s="48"/>
      <c r="AW33" s="73"/>
      <c r="AX33" s="73"/>
      <c r="AY33" s="73"/>
      <c r="AZ33" s="73"/>
      <c r="BA33" s="73"/>
    </row>
    <row r="34" spans="2:53" s="40" customFormat="1" ht="12" customHeight="1">
      <c r="B34" s="235">
        <v>4</v>
      </c>
      <c r="C34" s="107"/>
      <c r="D34" s="108"/>
      <c r="E34" s="108"/>
      <c r="F34" s="108"/>
      <c r="G34" s="108"/>
      <c r="H34" s="144"/>
      <c r="I34" s="107"/>
      <c r="J34" s="108"/>
      <c r="K34" s="108"/>
      <c r="L34" s="108"/>
      <c r="M34" s="108"/>
      <c r="N34" s="144"/>
      <c r="O34" s="107"/>
      <c r="P34" s="108"/>
      <c r="Q34" s="108"/>
      <c r="R34" s="108"/>
      <c r="S34" s="108"/>
      <c r="T34" s="144"/>
      <c r="U34" s="107"/>
      <c r="V34" s="108"/>
      <c r="W34" s="108"/>
      <c r="X34" s="108"/>
      <c r="Y34" s="109"/>
      <c r="Z34" s="110"/>
      <c r="AA34" s="159"/>
      <c r="AB34" s="160"/>
      <c r="AC34" s="160"/>
      <c r="AD34" s="161"/>
      <c r="AE34" s="86"/>
      <c r="AF34" s="86"/>
      <c r="AG34" s="86"/>
      <c r="AH34" s="86"/>
      <c r="AI34" s="86"/>
      <c r="AJ34" s="87"/>
      <c r="AK34" s="87"/>
      <c r="AL34" s="87"/>
      <c r="AM34" s="87"/>
      <c r="AN34" s="87"/>
      <c r="AO34" s="87"/>
      <c r="AP34" s="87"/>
      <c r="AR34" s="48"/>
      <c r="AS34" s="48"/>
      <c r="AT34" s="48"/>
      <c r="AU34" s="48"/>
      <c r="AV34" s="48"/>
      <c r="AW34" s="73"/>
      <c r="AX34" s="73"/>
      <c r="AY34" s="73"/>
      <c r="AZ34" s="73"/>
      <c r="BA34" s="73"/>
    </row>
    <row r="35" spans="2:53" s="40" customFormat="1" ht="12" customHeight="1">
      <c r="B35" s="236"/>
      <c r="C35" s="111"/>
      <c r="D35" s="112"/>
      <c r="E35" s="112"/>
      <c r="F35" s="112"/>
      <c r="G35" s="112"/>
      <c r="H35" s="145"/>
      <c r="I35" s="111"/>
      <c r="J35" s="112"/>
      <c r="K35" s="112"/>
      <c r="L35" s="112"/>
      <c r="M35" s="112"/>
      <c r="N35" s="145"/>
      <c r="O35" s="111"/>
      <c r="P35" s="112"/>
      <c r="Q35" s="112"/>
      <c r="R35" s="112"/>
      <c r="S35" s="112"/>
      <c r="T35" s="145"/>
      <c r="U35" s="111"/>
      <c r="V35" s="112"/>
      <c r="W35" s="112"/>
      <c r="X35" s="112"/>
      <c r="Y35" s="113"/>
      <c r="Z35" s="114"/>
      <c r="AA35" s="162"/>
      <c r="AB35" s="163"/>
      <c r="AC35" s="163"/>
      <c r="AD35" s="164"/>
      <c r="AE35" s="88"/>
      <c r="AF35" s="88"/>
      <c r="AG35" s="88"/>
      <c r="AH35" s="88"/>
      <c r="AI35" s="88"/>
      <c r="AJ35" s="89"/>
      <c r="AK35" s="89"/>
      <c r="AL35" s="89"/>
      <c r="AM35" s="89"/>
      <c r="AN35" s="89"/>
      <c r="AO35" s="89"/>
      <c r="AP35" s="89"/>
      <c r="AR35" s="48"/>
      <c r="AS35" s="48"/>
      <c r="AT35" s="48"/>
      <c r="AU35" s="48"/>
      <c r="AV35" s="48"/>
      <c r="AW35" s="73"/>
      <c r="AX35" s="73"/>
      <c r="AY35" s="73"/>
      <c r="AZ35" s="73"/>
      <c r="BA35" s="73"/>
    </row>
    <row r="36" spans="2:53" s="40" customFormat="1" ht="12" customHeight="1">
      <c r="B36" s="237"/>
      <c r="C36" s="103"/>
      <c r="D36" s="104"/>
      <c r="E36" s="104"/>
      <c r="F36" s="104"/>
      <c r="G36" s="104"/>
      <c r="H36" s="146"/>
      <c r="I36" s="103"/>
      <c r="J36" s="104"/>
      <c r="K36" s="104"/>
      <c r="L36" s="104"/>
      <c r="M36" s="104"/>
      <c r="N36" s="146"/>
      <c r="O36" s="103"/>
      <c r="P36" s="104"/>
      <c r="Q36" s="104"/>
      <c r="R36" s="104"/>
      <c r="S36" s="104"/>
      <c r="T36" s="146"/>
      <c r="U36" s="103"/>
      <c r="V36" s="104"/>
      <c r="W36" s="104"/>
      <c r="X36" s="104"/>
      <c r="Y36" s="105"/>
      <c r="Z36" s="106"/>
      <c r="AA36" s="165"/>
      <c r="AB36" s="166"/>
      <c r="AC36" s="166"/>
      <c r="AD36" s="167"/>
      <c r="AE36" s="90"/>
      <c r="AF36" s="90"/>
      <c r="AG36" s="90"/>
      <c r="AH36" s="90"/>
      <c r="AI36" s="90"/>
      <c r="AJ36" s="91"/>
      <c r="AK36" s="91"/>
      <c r="AL36" s="91"/>
      <c r="AM36" s="91"/>
      <c r="AN36" s="91"/>
      <c r="AO36" s="91"/>
      <c r="AP36" s="91"/>
      <c r="AR36" s="48"/>
      <c r="AS36" s="48"/>
      <c r="AT36" s="48"/>
      <c r="AU36" s="48"/>
      <c r="AV36" s="48"/>
      <c r="AW36" s="73"/>
      <c r="AX36" s="73"/>
      <c r="AY36" s="73"/>
      <c r="AZ36" s="73"/>
      <c r="BA36" s="73"/>
    </row>
    <row r="37" spans="2:53" s="40" customFormat="1" ht="12" customHeight="1">
      <c r="B37" s="235">
        <v>5</v>
      </c>
      <c r="C37" s="107"/>
      <c r="D37" s="108"/>
      <c r="E37" s="108"/>
      <c r="F37" s="108"/>
      <c r="G37" s="108"/>
      <c r="H37" s="144"/>
      <c r="I37" s="107"/>
      <c r="J37" s="108"/>
      <c r="K37" s="108"/>
      <c r="L37" s="108"/>
      <c r="M37" s="108"/>
      <c r="N37" s="144"/>
      <c r="O37" s="107"/>
      <c r="P37" s="108"/>
      <c r="Q37" s="108"/>
      <c r="R37" s="108"/>
      <c r="S37" s="108"/>
      <c r="T37" s="144"/>
      <c r="U37" s="107"/>
      <c r="V37" s="108"/>
      <c r="W37" s="108"/>
      <c r="X37" s="108"/>
      <c r="Y37" s="109"/>
      <c r="Z37" s="110"/>
      <c r="AA37" s="159"/>
      <c r="AB37" s="160"/>
      <c r="AC37" s="160"/>
      <c r="AD37" s="161"/>
      <c r="AE37" s="86"/>
      <c r="AF37" s="86"/>
      <c r="AG37" s="86"/>
      <c r="AH37" s="86"/>
      <c r="AI37" s="86"/>
      <c r="AJ37" s="87"/>
      <c r="AK37" s="87"/>
      <c r="AL37" s="87"/>
      <c r="AM37" s="87"/>
      <c r="AN37" s="87"/>
      <c r="AO37" s="87"/>
      <c r="AP37" s="87"/>
      <c r="AR37" s="48"/>
      <c r="AS37" s="48"/>
      <c r="AT37" s="48"/>
      <c r="AU37" s="48"/>
      <c r="AV37" s="48"/>
      <c r="AW37" s="73"/>
      <c r="AX37" s="73"/>
      <c r="AY37" s="73"/>
      <c r="AZ37" s="73"/>
      <c r="BA37" s="73"/>
    </row>
    <row r="38" spans="2:53" s="40" customFormat="1" ht="12" customHeight="1">
      <c r="B38" s="236"/>
      <c r="C38" s="111"/>
      <c r="D38" s="112"/>
      <c r="E38" s="112"/>
      <c r="F38" s="112"/>
      <c r="G38" s="112"/>
      <c r="H38" s="145"/>
      <c r="I38" s="111"/>
      <c r="J38" s="112"/>
      <c r="K38" s="112"/>
      <c r="L38" s="112"/>
      <c r="M38" s="112"/>
      <c r="N38" s="145"/>
      <c r="O38" s="111"/>
      <c r="P38" s="112"/>
      <c r="Q38" s="112"/>
      <c r="R38" s="112"/>
      <c r="S38" s="112"/>
      <c r="T38" s="145"/>
      <c r="U38" s="111"/>
      <c r="V38" s="112"/>
      <c r="W38" s="112"/>
      <c r="X38" s="112"/>
      <c r="Y38" s="113"/>
      <c r="Z38" s="114"/>
      <c r="AA38" s="162"/>
      <c r="AB38" s="163"/>
      <c r="AC38" s="163"/>
      <c r="AD38" s="164"/>
      <c r="AE38" s="88"/>
      <c r="AF38" s="88"/>
      <c r="AG38" s="88"/>
      <c r="AH38" s="88"/>
      <c r="AI38" s="88"/>
      <c r="AJ38" s="89"/>
      <c r="AK38" s="89"/>
      <c r="AL38" s="89"/>
      <c r="AM38" s="89"/>
      <c r="AN38" s="89"/>
      <c r="AO38" s="89"/>
      <c r="AP38" s="89"/>
      <c r="AR38" s="48"/>
      <c r="AS38" s="48"/>
      <c r="AT38" s="48"/>
      <c r="AU38" s="48"/>
      <c r="AV38" s="48"/>
      <c r="AW38" s="73"/>
      <c r="AX38" s="73"/>
      <c r="AY38" s="73"/>
      <c r="AZ38" s="73"/>
      <c r="BA38" s="73"/>
    </row>
    <row r="39" spans="2:53" s="40" customFormat="1" ht="12" customHeight="1">
      <c r="B39" s="237"/>
      <c r="C39" s="103"/>
      <c r="D39" s="104"/>
      <c r="E39" s="104"/>
      <c r="F39" s="104"/>
      <c r="G39" s="104"/>
      <c r="H39" s="146"/>
      <c r="I39" s="103"/>
      <c r="J39" s="104"/>
      <c r="K39" s="104"/>
      <c r="L39" s="104"/>
      <c r="M39" s="104"/>
      <c r="N39" s="146"/>
      <c r="O39" s="103"/>
      <c r="P39" s="104"/>
      <c r="Q39" s="104"/>
      <c r="R39" s="104"/>
      <c r="S39" s="104"/>
      <c r="T39" s="146"/>
      <c r="U39" s="103"/>
      <c r="V39" s="104"/>
      <c r="W39" s="104"/>
      <c r="X39" s="104"/>
      <c r="Y39" s="105"/>
      <c r="Z39" s="106"/>
      <c r="AA39" s="165"/>
      <c r="AB39" s="166"/>
      <c r="AC39" s="166"/>
      <c r="AD39" s="167"/>
      <c r="AE39" s="90"/>
      <c r="AF39" s="90"/>
      <c r="AG39" s="90"/>
      <c r="AH39" s="90"/>
      <c r="AI39" s="90"/>
      <c r="AJ39" s="91"/>
      <c r="AK39" s="91"/>
      <c r="AL39" s="91"/>
      <c r="AM39" s="91"/>
      <c r="AN39" s="91"/>
      <c r="AO39" s="91"/>
      <c r="AP39" s="91"/>
      <c r="AR39" s="48"/>
      <c r="AS39" s="48"/>
      <c r="AT39" s="48"/>
      <c r="AU39" s="48"/>
      <c r="AV39" s="48"/>
      <c r="AW39" s="73"/>
      <c r="AX39" s="73"/>
      <c r="AY39" s="73"/>
      <c r="AZ39" s="73"/>
      <c r="BA39" s="73"/>
    </row>
    <row r="40" spans="2:53" s="40" customFormat="1" ht="12" customHeight="1">
      <c r="B40" s="235">
        <v>6</v>
      </c>
      <c r="C40" s="107"/>
      <c r="D40" s="108"/>
      <c r="E40" s="108"/>
      <c r="F40" s="108"/>
      <c r="G40" s="108"/>
      <c r="H40" s="144"/>
      <c r="I40" s="107"/>
      <c r="J40" s="108"/>
      <c r="K40" s="108"/>
      <c r="L40" s="108"/>
      <c r="M40" s="108"/>
      <c r="N40" s="144"/>
      <c r="O40" s="107"/>
      <c r="P40" s="108"/>
      <c r="Q40" s="108"/>
      <c r="R40" s="108"/>
      <c r="S40" s="108"/>
      <c r="T40" s="144"/>
      <c r="U40" s="107"/>
      <c r="V40" s="108"/>
      <c r="W40" s="108"/>
      <c r="X40" s="108"/>
      <c r="Y40" s="109"/>
      <c r="Z40" s="110"/>
      <c r="AA40" s="159"/>
      <c r="AB40" s="160"/>
      <c r="AC40" s="160"/>
      <c r="AD40" s="161"/>
      <c r="AE40" s="86"/>
      <c r="AF40" s="86"/>
      <c r="AG40" s="86"/>
      <c r="AH40" s="86"/>
      <c r="AI40" s="86"/>
      <c r="AJ40" s="87"/>
      <c r="AK40" s="87"/>
      <c r="AL40" s="87"/>
      <c r="AM40" s="87"/>
      <c r="AN40" s="87"/>
      <c r="AO40" s="87"/>
      <c r="AP40" s="87"/>
      <c r="AR40" s="48"/>
      <c r="AS40" s="48"/>
      <c r="AT40" s="48"/>
      <c r="AU40" s="48"/>
      <c r="AV40" s="48"/>
      <c r="AW40" s="73"/>
      <c r="AX40" s="73"/>
      <c r="AY40" s="73"/>
      <c r="AZ40" s="73"/>
      <c r="BA40" s="73"/>
    </row>
    <row r="41" spans="2:53" s="40" customFormat="1" ht="12" customHeight="1">
      <c r="B41" s="236"/>
      <c r="C41" s="111"/>
      <c r="D41" s="112"/>
      <c r="E41" s="112"/>
      <c r="F41" s="112"/>
      <c r="G41" s="112"/>
      <c r="H41" s="145"/>
      <c r="I41" s="111"/>
      <c r="J41" s="112"/>
      <c r="K41" s="112"/>
      <c r="L41" s="112"/>
      <c r="M41" s="112"/>
      <c r="N41" s="145"/>
      <c r="O41" s="111"/>
      <c r="P41" s="112"/>
      <c r="Q41" s="112"/>
      <c r="R41" s="112"/>
      <c r="S41" s="112"/>
      <c r="T41" s="145"/>
      <c r="U41" s="111"/>
      <c r="V41" s="112"/>
      <c r="W41" s="112"/>
      <c r="X41" s="112"/>
      <c r="Y41" s="113"/>
      <c r="Z41" s="114"/>
      <c r="AA41" s="162"/>
      <c r="AB41" s="163"/>
      <c r="AC41" s="163"/>
      <c r="AD41" s="164"/>
      <c r="AE41" s="88"/>
      <c r="AF41" s="88"/>
      <c r="AG41" s="88"/>
      <c r="AH41" s="88"/>
      <c r="AI41" s="88"/>
      <c r="AJ41" s="89"/>
      <c r="AK41" s="89"/>
      <c r="AL41" s="89"/>
      <c r="AM41" s="89"/>
      <c r="AN41" s="89"/>
      <c r="AO41" s="89"/>
      <c r="AP41" s="89"/>
      <c r="AR41" s="48"/>
      <c r="AS41" s="48"/>
      <c r="AT41" s="48"/>
      <c r="AU41" s="48"/>
      <c r="AV41" s="48"/>
      <c r="AW41" s="73"/>
      <c r="AX41" s="73"/>
      <c r="AY41" s="73"/>
      <c r="AZ41" s="73"/>
      <c r="BA41" s="73"/>
    </row>
    <row r="42" spans="2:53" s="40" customFormat="1" ht="12" customHeight="1">
      <c r="B42" s="237"/>
      <c r="C42" s="103"/>
      <c r="D42" s="104"/>
      <c r="E42" s="104"/>
      <c r="F42" s="104"/>
      <c r="G42" s="104"/>
      <c r="H42" s="146"/>
      <c r="I42" s="103"/>
      <c r="J42" s="104"/>
      <c r="K42" s="104"/>
      <c r="L42" s="104"/>
      <c r="M42" s="104"/>
      <c r="N42" s="146"/>
      <c r="O42" s="103"/>
      <c r="P42" s="104"/>
      <c r="Q42" s="104"/>
      <c r="R42" s="104"/>
      <c r="S42" s="104"/>
      <c r="T42" s="146"/>
      <c r="U42" s="103"/>
      <c r="V42" s="104"/>
      <c r="W42" s="104"/>
      <c r="X42" s="104"/>
      <c r="Y42" s="105"/>
      <c r="Z42" s="106"/>
      <c r="AA42" s="165"/>
      <c r="AB42" s="166"/>
      <c r="AC42" s="166"/>
      <c r="AD42" s="167"/>
      <c r="AE42" s="90"/>
      <c r="AF42" s="90"/>
      <c r="AG42" s="90"/>
      <c r="AH42" s="90"/>
      <c r="AI42" s="90"/>
      <c r="AJ42" s="91"/>
      <c r="AK42" s="91"/>
      <c r="AL42" s="91"/>
      <c r="AM42" s="91"/>
      <c r="AN42" s="91"/>
      <c r="AO42" s="91"/>
      <c r="AP42" s="91"/>
      <c r="AR42" s="48"/>
      <c r="AS42" s="48"/>
      <c r="AT42" s="48"/>
      <c r="AU42" s="48"/>
      <c r="AV42" s="48"/>
      <c r="AW42" s="73"/>
      <c r="AX42" s="73"/>
      <c r="AY42" s="73"/>
      <c r="AZ42" s="73"/>
      <c r="BA42" s="73"/>
    </row>
    <row r="43" spans="2:53" s="40" customFormat="1" ht="12" customHeight="1">
      <c r="B43" s="235">
        <v>7</v>
      </c>
      <c r="C43" s="107"/>
      <c r="D43" s="108"/>
      <c r="E43" s="108"/>
      <c r="F43" s="108"/>
      <c r="G43" s="108"/>
      <c r="H43" s="144"/>
      <c r="I43" s="107"/>
      <c r="J43" s="108"/>
      <c r="K43" s="108"/>
      <c r="L43" s="108"/>
      <c r="M43" s="108"/>
      <c r="N43" s="144"/>
      <c r="O43" s="107"/>
      <c r="P43" s="108"/>
      <c r="Q43" s="108"/>
      <c r="R43" s="108"/>
      <c r="S43" s="108"/>
      <c r="T43" s="144"/>
      <c r="U43" s="107"/>
      <c r="V43" s="108"/>
      <c r="W43" s="108"/>
      <c r="X43" s="108"/>
      <c r="Y43" s="109"/>
      <c r="Z43" s="110"/>
      <c r="AA43" s="159"/>
      <c r="AB43" s="160"/>
      <c r="AC43" s="160"/>
      <c r="AD43" s="161"/>
      <c r="AE43" s="86"/>
      <c r="AF43" s="86"/>
      <c r="AG43" s="86"/>
      <c r="AH43" s="86"/>
      <c r="AI43" s="86"/>
      <c r="AJ43" s="87"/>
      <c r="AK43" s="87"/>
      <c r="AL43" s="87"/>
      <c r="AM43" s="87"/>
      <c r="AN43" s="87"/>
      <c r="AO43" s="87"/>
      <c r="AP43" s="87"/>
      <c r="AR43" s="48"/>
      <c r="AS43" s="48"/>
      <c r="AT43" s="48"/>
      <c r="AU43" s="48"/>
      <c r="AV43" s="48"/>
      <c r="AW43" s="73"/>
      <c r="AX43" s="73"/>
      <c r="AY43" s="73"/>
      <c r="AZ43" s="73"/>
      <c r="BA43" s="73"/>
    </row>
    <row r="44" spans="2:53" s="40" customFormat="1" ht="12" customHeight="1">
      <c r="B44" s="236"/>
      <c r="C44" s="111"/>
      <c r="D44" s="112"/>
      <c r="E44" s="112"/>
      <c r="F44" s="112"/>
      <c r="G44" s="112"/>
      <c r="H44" s="145"/>
      <c r="I44" s="111"/>
      <c r="J44" s="112"/>
      <c r="K44" s="112"/>
      <c r="L44" s="112"/>
      <c r="M44" s="112"/>
      <c r="N44" s="145"/>
      <c r="O44" s="111"/>
      <c r="P44" s="112"/>
      <c r="Q44" s="112"/>
      <c r="R44" s="112"/>
      <c r="S44" s="112"/>
      <c r="T44" s="145"/>
      <c r="U44" s="111"/>
      <c r="V44" s="112"/>
      <c r="W44" s="112"/>
      <c r="X44" s="112"/>
      <c r="Y44" s="113"/>
      <c r="Z44" s="114"/>
      <c r="AA44" s="162"/>
      <c r="AB44" s="163"/>
      <c r="AC44" s="163"/>
      <c r="AD44" s="164"/>
      <c r="AE44" s="88"/>
      <c r="AF44" s="88"/>
      <c r="AG44" s="88"/>
      <c r="AH44" s="88"/>
      <c r="AI44" s="88"/>
      <c r="AJ44" s="89"/>
      <c r="AK44" s="89"/>
      <c r="AL44" s="89"/>
      <c r="AM44" s="89"/>
      <c r="AN44" s="89"/>
      <c r="AO44" s="89"/>
      <c r="AP44" s="89"/>
      <c r="AR44" s="73"/>
      <c r="AS44" s="73"/>
      <c r="AT44" s="73"/>
      <c r="AU44" s="73"/>
      <c r="AV44" s="73"/>
      <c r="AW44" s="73"/>
      <c r="AX44" s="73"/>
      <c r="AY44" s="73"/>
      <c r="AZ44" s="73"/>
      <c r="BA44" s="73"/>
    </row>
    <row r="45" spans="2:53" s="40" customFormat="1" ht="12" customHeight="1">
      <c r="B45" s="237"/>
      <c r="C45" s="103"/>
      <c r="D45" s="104"/>
      <c r="E45" s="104"/>
      <c r="F45" s="104"/>
      <c r="G45" s="104"/>
      <c r="H45" s="146"/>
      <c r="I45" s="103"/>
      <c r="J45" s="104"/>
      <c r="K45" s="104"/>
      <c r="L45" s="104"/>
      <c r="M45" s="104"/>
      <c r="N45" s="146"/>
      <c r="O45" s="103"/>
      <c r="P45" s="104"/>
      <c r="Q45" s="104"/>
      <c r="R45" s="104"/>
      <c r="S45" s="104"/>
      <c r="T45" s="146"/>
      <c r="U45" s="103"/>
      <c r="V45" s="104"/>
      <c r="W45" s="104"/>
      <c r="X45" s="104"/>
      <c r="Y45" s="105"/>
      <c r="Z45" s="106"/>
      <c r="AA45" s="165"/>
      <c r="AB45" s="166"/>
      <c r="AC45" s="166"/>
      <c r="AD45" s="167"/>
      <c r="AE45" s="90"/>
      <c r="AF45" s="90"/>
      <c r="AG45" s="90"/>
      <c r="AH45" s="90"/>
      <c r="AI45" s="90"/>
      <c r="AJ45" s="91"/>
      <c r="AK45" s="91"/>
      <c r="AL45" s="91"/>
      <c r="AM45" s="91"/>
      <c r="AN45" s="91"/>
      <c r="AO45" s="91"/>
      <c r="AP45" s="91"/>
      <c r="AR45" s="73"/>
      <c r="AS45" s="73"/>
      <c r="AT45" s="73"/>
      <c r="AU45" s="73"/>
      <c r="AV45" s="73"/>
      <c r="AW45" s="73"/>
      <c r="AX45" s="73"/>
      <c r="AY45" s="73"/>
      <c r="AZ45" s="73"/>
      <c r="BA45" s="73"/>
    </row>
    <row r="46" spans="2:53" s="40" customFormat="1" ht="12" customHeight="1">
      <c r="B46" s="235">
        <v>8</v>
      </c>
      <c r="C46" s="107"/>
      <c r="D46" s="108"/>
      <c r="E46" s="108"/>
      <c r="F46" s="108"/>
      <c r="G46" s="108"/>
      <c r="H46" s="144"/>
      <c r="I46" s="107"/>
      <c r="J46" s="108"/>
      <c r="K46" s="108"/>
      <c r="L46" s="108"/>
      <c r="M46" s="108"/>
      <c r="N46" s="144"/>
      <c r="O46" s="107"/>
      <c r="P46" s="108"/>
      <c r="Q46" s="108"/>
      <c r="R46" s="108"/>
      <c r="S46" s="108"/>
      <c r="T46" s="144"/>
      <c r="U46" s="107"/>
      <c r="V46" s="108"/>
      <c r="W46" s="108"/>
      <c r="X46" s="108"/>
      <c r="Y46" s="109"/>
      <c r="Z46" s="110"/>
      <c r="AA46" s="159"/>
      <c r="AB46" s="160"/>
      <c r="AC46" s="160"/>
      <c r="AD46" s="161"/>
      <c r="AE46" s="86"/>
      <c r="AF46" s="86"/>
      <c r="AG46" s="86"/>
      <c r="AH46" s="86"/>
      <c r="AI46" s="86"/>
      <c r="AJ46" s="87"/>
      <c r="AK46" s="87"/>
      <c r="AL46" s="87"/>
      <c r="AM46" s="87"/>
      <c r="AN46" s="87"/>
      <c r="AO46" s="87"/>
      <c r="AP46" s="87"/>
      <c r="AQ46" s="38"/>
      <c r="AR46" s="39"/>
    </row>
    <row r="47" spans="2:53" s="40" customFormat="1" ht="12" customHeight="1">
      <c r="B47" s="236"/>
      <c r="C47" s="111"/>
      <c r="D47" s="112"/>
      <c r="E47" s="112"/>
      <c r="F47" s="112"/>
      <c r="G47" s="112"/>
      <c r="H47" s="145"/>
      <c r="I47" s="111"/>
      <c r="J47" s="112"/>
      <c r="K47" s="112"/>
      <c r="L47" s="112"/>
      <c r="M47" s="112"/>
      <c r="N47" s="145"/>
      <c r="O47" s="111"/>
      <c r="P47" s="112"/>
      <c r="Q47" s="112"/>
      <c r="R47" s="112"/>
      <c r="S47" s="112"/>
      <c r="T47" s="145"/>
      <c r="U47" s="111"/>
      <c r="V47" s="112"/>
      <c r="W47" s="112"/>
      <c r="X47" s="112"/>
      <c r="Y47" s="113"/>
      <c r="Z47" s="114"/>
      <c r="AA47" s="162"/>
      <c r="AB47" s="163"/>
      <c r="AC47" s="163"/>
      <c r="AD47" s="164"/>
      <c r="AE47" s="88"/>
      <c r="AF47" s="88"/>
      <c r="AG47" s="88"/>
      <c r="AH47" s="88"/>
      <c r="AI47" s="88"/>
      <c r="AJ47" s="89"/>
      <c r="AK47" s="89"/>
      <c r="AL47" s="89"/>
      <c r="AM47" s="89"/>
      <c r="AN47" s="89"/>
      <c r="AO47" s="89"/>
      <c r="AP47" s="89"/>
      <c r="AQ47" s="38"/>
      <c r="AR47" s="39"/>
    </row>
    <row r="48" spans="2:53" s="40" customFormat="1" ht="12" customHeight="1">
      <c r="B48" s="237"/>
      <c r="C48" s="103"/>
      <c r="D48" s="104"/>
      <c r="E48" s="104"/>
      <c r="F48" s="104"/>
      <c r="G48" s="104"/>
      <c r="H48" s="146"/>
      <c r="I48" s="103"/>
      <c r="J48" s="104"/>
      <c r="K48" s="104"/>
      <c r="L48" s="104"/>
      <c r="M48" s="104"/>
      <c r="N48" s="146"/>
      <c r="O48" s="103"/>
      <c r="P48" s="104"/>
      <c r="Q48" s="104"/>
      <c r="R48" s="104"/>
      <c r="S48" s="104"/>
      <c r="T48" s="146"/>
      <c r="U48" s="103"/>
      <c r="V48" s="104"/>
      <c r="W48" s="104"/>
      <c r="X48" s="104"/>
      <c r="Y48" s="105"/>
      <c r="Z48" s="106"/>
      <c r="AA48" s="165"/>
      <c r="AB48" s="166"/>
      <c r="AC48" s="166"/>
      <c r="AD48" s="167"/>
      <c r="AE48" s="90"/>
      <c r="AF48" s="90"/>
      <c r="AG48" s="90"/>
      <c r="AH48" s="90"/>
      <c r="AI48" s="90"/>
      <c r="AJ48" s="91"/>
      <c r="AK48" s="91"/>
      <c r="AL48" s="91"/>
      <c r="AM48" s="91"/>
      <c r="AN48" s="91"/>
      <c r="AO48" s="91"/>
      <c r="AP48" s="91"/>
      <c r="AQ48" s="38"/>
      <c r="AR48" s="39"/>
    </row>
    <row r="49" spans="2:44" s="40" customFormat="1" ht="12" customHeight="1">
      <c r="B49" s="235">
        <v>9</v>
      </c>
      <c r="C49" s="107"/>
      <c r="D49" s="108"/>
      <c r="E49" s="108"/>
      <c r="F49" s="108"/>
      <c r="G49" s="108"/>
      <c r="H49" s="144"/>
      <c r="I49" s="107"/>
      <c r="J49" s="108"/>
      <c r="K49" s="108"/>
      <c r="L49" s="108"/>
      <c r="M49" s="108"/>
      <c r="N49" s="144"/>
      <c r="O49" s="107"/>
      <c r="P49" s="108"/>
      <c r="Q49" s="108"/>
      <c r="R49" s="108"/>
      <c r="S49" s="108"/>
      <c r="T49" s="144"/>
      <c r="U49" s="107"/>
      <c r="V49" s="108"/>
      <c r="W49" s="108"/>
      <c r="X49" s="108"/>
      <c r="Y49" s="109"/>
      <c r="Z49" s="110"/>
      <c r="AA49" s="159"/>
      <c r="AB49" s="160"/>
      <c r="AC49" s="160"/>
      <c r="AD49" s="161"/>
      <c r="AE49" s="86"/>
      <c r="AF49" s="86"/>
      <c r="AG49" s="86"/>
      <c r="AH49" s="86"/>
      <c r="AI49" s="86"/>
      <c r="AJ49" s="87"/>
      <c r="AK49" s="87"/>
      <c r="AL49" s="87"/>
      <c r="AM49" s="87"/>
      <c r="AN49" s="87"/>
      <c r="AO49" s="87"/>
      <c r="AP49" s="87"/>
      <c r="AQ49" s="38"/>
      <c r="AR49" s="39"/>
    </row>
    <row r="50" spans="2:44" s="40" customFormat="1" ht="12" customHeight="1">
      <c r="B50" s="236"/>
      <c r="C50" s="111"/>
      <c r="D50" s="112"/>
      <c r="E50" s="112"/>
      <c r="F50" s="112"/>
      <c r="G50" s="112"/>
      <c r="H50" s="145"/>
      <c r="I50" s="111"/>
      <c r="J50" s="112"/>
      <c r="K50" s="112"/>
      <c r="L50" s="112"/>
      <c r="M50" s="112"/>
      <c r="N50" s="145"/>
      <c r="O50" s="111"/>
      <c r="P50" s="112"/>
      <c r="Q50" s="112"/>
      <c r="R50" s="112"/>
      <c r="S50" s="112"/>
      <c r="T50" s="145"/>
      <c r="U50" s="111"/>
      <c r="V50" s="112"/>
      <c r="W50" s="112"/>
      <c r="X50" s="112"/>
      <c r="Y50" s="113"/>
      <c r="Z50" s="114"/>
      <c r="AA50" s="162"/>
      <c r="AB50" s="163"/>
      <c r="AC50" s="163"/>
      <c r="AD50" s="164"/>
      <c r="AE50" s="88"/>
      <c r="AF50" s="88"/>
      <c r="AG50" s="88"/>
      <c r="AH50" s="88"/>
      <c r="AI50" s="88"/>
      <c r="AJ50" s="89"/>
      <c r="AK50" s="89"/>
      <c r="AL50" s="89"/>
      <c r="AM50" s="89"/>
      <c r="AN50" s="89"/>
      <c r="AO50" s="89"/>
      <c r="AP50" s="89"/>
      <c r="AQ50" s="38"/>
      <c r="AR50" s="39"/>
    </row>
    <row r="51" spans="2:44" s="40" customFormat="1" ht="12" customHeight="1">
      <c r="B51" s="237"/>
      <c r="C51" s="103"/>
      <c r="D51" s="104"/>
      <c r="E51" s="104"/>
      <c r="F51" s="104"/>
      <c r="G51" s="104"/>
      <c r="H51" s="146"/>
      <c r="I51" s="103"/>
      <c r="J51" s="104"/>
      <c r="K51" s="104"/>
      <c r="L51" s="104"/>
      <c r="M51" s="104"/>
      <c r="N51" s="146"/>
      <c r="O51" s="103"/>
      <c r="P51" s="104"/>
      <c r="Q51" s="104"/>
      <c r="R51" s="104"/>
      <c r="S51" s="104"/>
      <c r="T51" s="146"/>
      <c r="U51" s="103"/>
      <c r="V51" s="104"/>
      <c r="W51" s="104"/>
      <c r="X51" s="104"/>
      <c r="Y51" s="105"/>
      <c r="Z51" s="106"/>
      <c r="AA51" s="165"/>
      <c r="AB51" s="166"/>
      <c r="AC51" s="166"/>
      <c r="AD51" s="167"/>
      <c r="AE51" s="90"/>
      <c r="AF51" s="90"/>
      <c r="AG51" s="90"/>
      <c r="AH51" s="90"/>
      <c r="AI51" s="90"/>
      <c r="AJ51" s="91"/>
      <c r="AK51" s="91"/>
      <c r="AL51" s="91"/>
      <c r="AM51" s="91"/>
      <c r="AN51" s="91"/>
      <c r="AO51" s="91"/>
      <c r="AP51" s="91"/>
      <c r="AQ51" s="38"/>
      <c r="AR51" s="39"/>
    </row>
    <row r="52" spans="2:44" s="40" customFormat="1" ht="12" customHeight="1">
      <c r="B52" s="235">
        <v>10</v>
      </c>
      <c r="C52" s="107"/>
      <c r="D52" s="108"/>
      <c r="E52" s="108"/>
      <c r="F52" s="108"/>
      <c r="G52" s="108"/>
      <c r="H52" s="144"/>
      <c r="I52" s="107"/>
      <c r="J52" s="108"/>
      <c r="K52" s="108"/>
      <c r="L52" s="108"/>
      <c r="M52" s="108"/>
      <c r="N52" s="144"/>
      <c r="O52" s="107"/>
      <c r="P52" s="108"/>
      <c r="Q52" s="108"/>
      <c r="R52" s="108"/>
      <c r="S52" s="108"/>
      <c r="T52" s="144"/>
      <c r="U52" s="107"/>
      <c r="V52" s="108"/>
      <c r="W52" s="108"/>
      <c r="X52" s="108"/>
      <c r="Y52" s="109"/>
      <c r="Z52" s="110"/>
      <c r="AA52" s="159"/>
      <c r="AB52" s="160"/>
      <c r="AC52" s="160"/>
      <c r="AD52" s="161"/>
      <c r="AE52" s="86"/>
      <c r="AF52" s="86"/>
      <c r="AG52" s="86"/>
      <c r="AH52" s="86"/>
      <c r="AI52" s="86"/>
      <c r="AJ52" s="87"/>
      <c r="AK52" s="87"/>
      <c r="AL52" s="87"/>
      <c r="AM52" s="87"/>
      <c r="AN52" s="87"/>
      <c r="AO52" s="87"/>
      <c r="AP52" s="87"/>
      <c r="AQ52" s="38"/>
      <c r="AR52" s="39"/>
    </row>
    <row r="53" spans="2:44" s="40" customFormat="1" ht="12" customHeight="1">
      <c r="B53" s="236"/>
      <c r="C53" s="111"/>
      <c r="D53" s="112"/>
      <c r="E53" s="112"/>
      <c r="F53" s="112"/>
      <c r="G53" s="112"/>
      <c r="H53" s="145"/>
      <c r="I53" s="111"/>
      <c r="J53" s="112"/>
      <c r="K53" s="112"/>
      <c r="L53" s="112"/>
      <c r="M53" s="112"/>
      <c r="N53" s="145"/>
      <c r="O53" s="111"/>
      <c r="P53" s="112"/>
      <c r="Q53" s="112"/>
      <c r="R53" s="112"/>
      <c r="S53" s="112"/>
      <c r="T53" s="145"/>
      <c r="U53" s="111"/>
      <c r="V53" s="112"/>
      <c r="W53" s="112"/>
      <c r="X53" s="112"/>
      <c r="Y53" s="113"/>
      <c r="Z53" s="114"/>
      <c r="AA53" s="162"/>
      <c r="AB53" s="163"/>
      <c r="AC53" s="163"/>
      <c r="AD53" s="164"/>
      <c r="AE53" s="88"/>
      <c r="AF53" s="88"/>
      <c r="AG53" s="88"/>
      <c r="AH53" s="88"/>
      <c r="AI53" s="88"/>
      <c r="AJ53" s="89"/>
      <c r="AK53" s="89"/>
      <c r="AL53" s="89"/>
      <c r="AM53" s="89"/>
      <c r="AN53" s="89"/>
      <c r="AO53" s="89"/>
      <c r="AP53" s="89"/>
      <c r="AQ53" s="38"/>
      <c r="AR53" s="39"/>
    </row>
    <row r="54" spans="2:44" s="40" customFormat="1" ht="12" customHeight="1">
      <c r="B54" s="237"/>
      <c r="C54" s="103"/>
      <c r="D54" s="104"/>
      <c r="E54" s="104"/>
      <c r="F54" s="104"/>
      <c r="G54" s="104"/>
      <c r="H54" s="146"/>
      <c r="I54" s="103"/>
      <c r="J54" s="104"/>
      <c r="K54" s="104"/>
      <c r="L54" s="104"/>
      <c r="M54" s="104"/>
      <c r="N54" s="146"/>
      <c r="O54" s="103"/>
      <c r="P54" s="104"/>
      <c r="Q54" s="104"/>
      <c r="R54" s="104"/>
      <c r="S54" s="104"/>
      <c r="T54" s="146"/>
      <c r="U54" s="103"/>
      <c r="V54" s="104"/>
      <c r="W54" s="104"/>
      <c r="X54" s="104"/>
      <c r="Y54" s="105"/>
      <c r="Z54" s="106"/>
      <c r="AA54" s="165"/>
      <c r="AB54" s="166"/>
      <c r="AC54" s="166"/>
      <c r="AD54" s="167"/>
      <c r="AE54" s="90"/>
      <c r="AF54" s="90"/>
      <c r="AG54" s="90"/>
      <c r="AH54" s="90"/>
      <c r="AI54" s="90"/>
      <c r="AJ54" s="91"/>
      <c r="AK54" s="91"/>
      <c r="AL54" s="91"/>
      <c r="AM54" s="91"/>
      <c r="AN54" s="91"/>
      <c r="AO54" s="91"/>
      <c r="AP54" s="91"/>
      <c r="AQ54" s="38"/>
      <c r="AR54" s="39"/>
    </row>
    <row r="55" spans="2:44" s="40" customFormat="1" ht="12" customHeight="1">
      <c r="B55" s="235">
        <v>11</v>
      </c>
      <c r="C55" s="107"/>
      <c r="D55" s="108"/>
      <c r="E55" s="108"/>
      <c r="F55" s="108"/>
      <c r="G55" s="108"/>
      <c r="H55" s="144"/>
      <c r="I55" s="107"/>
      <c r="J55" s="108"/>
      <c r="K55" s="108"/>
      <c r="L55" s="108"/>
      <c r="M55" s="108"/>
      <c r="N55" s="144"/>
      <c r="O55" s="107"/>
      <c r="P55" s="108"/>
      <c r="Q55" s="108"/>
      <c r="R55" s="108"/>
      <c r="S55" s="108"/>
      <c r="T55" s="144"/>
      <c r="U55" s="107"/>
      <c r="V55" s="108"/>
      <c r="W55" s="108"/>
      <c r="X55" s="108"/>
      <c r="Y55" s="109"/>
      <c r="Z55" s="110"/>
      <c r="AA55" s="159"/>
      <c r="AB55" s="160"/>
      <c r="AC55" s="160"/>
      <c r="AD55" s="161"/>
      <c r="AE55" s="86"/>
      <c r="AF55" s="86"/>
      <c r="AG55" s="86"/>
      <c r="AH55" s="86"/>
      <c r="AI55" s="86"/>
      <c r="AJ55" s="87"/>
      <c r="AK55" s="87"/>
      <c r="AL55" s="87"/>
      <c r="AM55" s="87"/>
      <c r="AN55" s="87"/>
      <c r="AO55" s="87"/>
      <c r="AP55" s="87"/>
      <c r="AQ55" s="38"/>
      <c r="AR55" s="39"/>
    </row>
    <row r="56" spans="2:44" s="40" customFormat="1" ht="12" customHeight="1">
      <c r="B56" s="236"/>
      <c r="C56" s="111"/>
      <c r="D56" s="112"/>
      <c r="E56" s="112"/>
      <c r="F56" s="112"/>
      <c r="G56" s="112"/>
      <c r="H56" s="145"/>
      <c r="I56" s="111"/>
      <c r="J56" s="112"/>
      <c r="K56" s="112"/>
      <c r="L56" s="112"/>
      <c r="M56" s="112"/>
      <c r="N56" s="145"/>
      <c r="O56" s="111"/>
      <c r="P56" s="112"/>
      <c r="Q56" s="112"/>
      <c r="R56" s="112"/>
      <c r="S56" s="112"/>
      <c r="T56" s="145"/>
      <c r="U56" s="111"/>
      <c r="V56" s="112"/>
      <c r="W56" s="112"/>
      <c r="X56" s="112"/>
      <c r="Y56" s="113"/>
      <c r="Z56" s="114"/>
      <c r="AA56" s="162"/>
      <c r="AB56" s="163"/>
      <c r="AC56" s="163"/>
      <c r="AD56" s="164"/>
      <c r="AE56" s="88"/>
      <c r="AF56" s="88"/>
      <c r="AG56" s="88"/>
      <c r="AH56" s="88"/>
      <c r="AI56" s="88"/>
      <c r="AJ56" s="89"/>
      <c r="AK56" s="89"/>
      <c r="AL56" s="89"/>
      <c r="AM56" s="89"/>
      <c r="AN56" s="89"/>
      <c r="AO56" s="89"/>
      <c r="AP56" s="89"/>
      <c r="AQ56" s="38"/>
      <c r="AR56" s="39"/>
    </row>
    <row r="57" spans="2:44" s="40" customFormat="1" ht="12" customHeight="1">
      <c r="B57" s="237"/>
      <c r="C57" s="103"/>
      <c r="D57" s="104"/>
      <c r="E57" s="104"/>
      <c r="F57" s="104"/>
      <c r="G57" s="104"/>
      <c r="H57" s="146"/>
      <c r="I57" s="103"/>
      <c r="J57" s="104"/>
      <c r="K57" s="104"/>
      <c r="L57" s="104"/>
      <c r="M57" s="104"/>
      <c r="N57" s="146"/>
      <c r="O57" s="103"/>
      <c r="P57" s="104"/>
      <c r="Q57" s="104"/>
      <c r="R57" s="104"/>
      <c r="S57" s="104"/>
      <c r="T57" s="146"/>
      <c r="U57" s="103"/>
      <c r="V57" s="104"/>
      <c r="W57" s="104"/>
      <c r="X57" s="104"/>
      <c r="Y57" s="105"/>
      <c r="Z57" s="106"/>
      <c r="AA57" s="165"/>
      <c r="AB57" s="166"/>
      <c r="AC57" s="166"/>
      <c r="AD57" s="167"/>
      <c r="AE57" s="90"/>
      <c r="AF57" s="90"/>
      <c r="AG57" s="90"/>
      <c r="AH57" s="90"/>
      <c r="AI57" s="90"/>
      <c r="AJ57" s="91"/>
      <c r="AK57" s="91"/>
      <c r="AL57" s="91"/>
      <c r="AM57" s="91"/>
      <c r="AN57" s="91"/>
      <c r="AO57" s="91"/>
      <c r="AP57" s="91"/>
      <c r="AQ57" s="38"/>
      <c r="AR57" s="39"/>
    </row>
    <row r="58" spans="2:44" s="40" customFormat="1" ht="12" customHeight="1">
      <c r="B58" s="235">
        <v>12</v>
      </c>
      <c r="C58" s="107"/>
      <c r="D58" s="108"/>
      <c r="E58" s="108"/>
      <c r="F58" s="108"/>
      <c r="G58" s="108"/>
      <c r="H58" s="144"/>
      <c r="I58" s="107"/>
      <c r="J58" s="108"/>
      <c r="K58" s="108"/>
      <c r="L58" s="108"/>
      <c r="M58" s="108"/>
      <c r="N58" s="144"/>
      <c r="O58" s="107"/>
      <c r="P58" s="108"/>
      <c r="Q58" s="108"/>
      <c r="R58" s="108"/>
      <c r="S58" s="108"/>
      <c r="T58" s="144"/>
      <c r="U58" s="107"/>
      <c r="V58" s="108"/>
      <c r="W58" s="108"/>
      <c r="X58" s="108"/>
      <c r="Y58" s="109"/>
      <c r="Z58" s="110"/>
      <c r="AA58" s="159"/>
      <c r="AB58" s="160"/>
      <c r="AC58" s="160"/>
      <c r="AD58" s="161"/>
      <c r="AE58" s="86"/>
      <c r="AF58" s="86"/>
      <c r="AG58" s="86"/>
      <c r="AH58" s="86"/>
      <c r="AI58" s="86"/>
      <c r="AJ58" s="87"/>
      <c r="AK58" s="87"/>
      <c r="AL58" s="87"/>
      <c r="AM58" s="87"/>
      <c r="AN58" s="87"/>
      <c r="AO58" s="87"/>
      <c r="AP58" s="87"/>
      <c r="AQ58" s="38"/>
      <c r="AR58" s="39"/>
    </row>
    <row r="59" spans="2:44" s="40" customFormat="1" ht="12" customHeight="1">
      <c r="B59" s="236"/>
      <c r="C59" s="111"/>
      <c r="D59" s="112"/>
      <c r="E59" s="112"/>
      <c r="F59" s="112"/>
      <c r="G59" s="112"/>
      <c r="H59" s="145"/>
      <c r="I59" s="111"/>
      <c r="J59" s="112"/>
      <c r="K59" s="112"/>
      <c r="L59" s="112"/>
      <c r="M59" s="112"/>
      <c r="N59" s="145"/>
      <c r="O59" s="111"/>
      <c r="P59" s="112"/>
      <c r="Q59" s="112"/>
      <c r="R59" s="112"/>
      <c r="S59" s="112"/>
      <c r="T59" s="145"/>
      <c r="U59" s="111"/>
      <c r="V59" s="112"/>
      <c r="W59" s="112"/>
      <c r="X59" s="112"/>
      <c r="Y59" s="113"/>
      <c r="Z59" s="114"/>
      <c r="AA59" s="162"/>
      <c r="AB59" s="163"/>
      <c r="AC59" s="163"/>
      <c r="AD59" s="164"/>
      <c r="AE59" s="88"/>
      <c r="AF59" s="88"/>
      <c r="AG59" s="88"/>
      <c r="AH59" s="88"/>
      <c r="AI59" s="88"/>
      <c r="AJ59" s="89"/>
      <c r="AK59" s="89"/>
      <c r="AL59" s="89"/>
      <c r="AM59" s="89"/>
      <c r="AN59" s="89"/>
      <c r="AO59" s="89"/>
      <c r="AP59" s="89"/>
      <c r="AQ59" s="38"/>
      <c r="AR59" s="39"/>
    </row>
    <row r="60" spans="2:44" s="40" customFormat="1" ht="12" customHeight="1">
      <c r="B60" s="237"/>
      <c r="C60" s="103"/>
      <c r="D60" s="104"/>
      <c r="E60" s="104"/>
      <c r="F60" s="104"/>
      <c r="G60" s="104"/>
      <c r="H60" s="146"/>
      <c r="I60" s="103"/>
      <c r="J60" s="104"/>
      <c r="K60" s="104"/>
      <c r="L60" s="104"/>
      <c r="M60" s="104"/>
      <c r="N60" s="146"/>
      <c r="O60" s="103"/>
      <c r="P60" s="104"/>
      <c r="Q60" s="104"/>
      <c r="R60" s="104"/>
      <c r="S60" s="104"/>
      <c r="T60" s="146"/>
      <c r="U60" s="103"/>
      <c r="V60" s="104"/>
      <c r="W60" s="104"/>
      <c r="X60" s="104"/>
      <c r="Y60" s="105"/>
      <c r="Z60" s="106"/>
      <c r="AA60" s="165"/>
      <c r="AB60" s="166"/>
      <c r="AC60" s="166"/>
      <c r="AD60" s="167"/>
      <c r="AE60" s="90"/>
      <c r="AF60" s="90"/>
      <c r="AG60" s="90"/>
      <c r="AH60" s="90"/>
      <c r="AI60" s="90"/>
      <c r="AJ60" s="91"/>
      <c r="AK60" s="91"/>
      <c r="AL60" s="91"/>
      <c r="AM60" s="91"/>
      <c r="AN60" s="91"/>
      <c r="AO60" s="91"/>
      <c r="AP60" s="91"/>
      <c r="AQ60" s="38"/>
      <c r="AR60" s="39"/>
    </row>
    <row r="61" spans="2:44" s="40" customFormat="1" ht="12" customHeight="1">
      <c r="B61" s="235">
        <v>13</v>
      </c>
      <c r="C61" s="107"/>
      <c r="D61" s="108"/>
      <c r="E61" s="108"/>
      <c r="F61" s="108"/>
      <c r="G61" s="108"/>
      <c r="H61" s="144"/>
      <c r="I61" s="107"/>
      <c r="J61" s="108"/>
      <c r="K61" s="108"/>
      <c r="L61" s="108"/>
      <c r="M61" s="108"/>
      <c r="N61" s="144"/>
      <c r="O61" s="107"/>
      <c r="P61" s="108"/>
      <c r="Q61" s="108"/>
      <c r="R61" s="108"/>
      <c r="S61" s="108"/>
      <c r="T61" s="144"/>
      <c r="U61" s="107"/>
      <c r="V61" s="108"/>
      <c r="W61" s="108"/>
      <c r="X61" s="108"/>
      <c r="Y61" s="109"/>
      <c r="Z61" s="110"/>
      <c r="AA61" s="159"/>
      <c r="AB61" s="160"/>
      <c r="AC61" s="160"/>
      <c r="AD61" s="161"/>
      <c r="AE61" s="86"/>
      <c r="AF61" s="86"/>
      <c r="AG61" s="86"/>
      <c r="AH61" s="86"/>
      <c r="AI61" s="86"/>
      <c r="AJ61" s="87"/>
      <c r="AK61" s="87"/>
      <c r="AL61" s="87"/>
      <c r="AM61" s="87"/>
      <c r="AN61" s="87"/>
      <c r="AO61" s="87"/>
      <c r="AP61" s="87"/>
      <c r="AQ61" s="38"/>
      <c r="AR61" s="39"/>
    </row>
    <row r="62" spans="2:44" s="40" customFormat="1" ht="12" customHeight="1">
      <c r="B62" s="236"/>
      <c r="C62" s="111"/>
      <c r="D62" s="112"/>
      <c r="E62" s="112"/>
      <c r="F62" s="112"/>
      <c r="G62" s="112"/>
      <c r="H62" s="145"/>
      <c r="I62" s="111"/>
      <c r="J62" s="112"/>
      <c r="K62" s="112"/>
      <c r="L62" s="112"/>
      <c r="M62" s="112"/>
      <c r="N62" s="145"/>
      <c r="O62" s="111"/>
      <c r="P62" s="112"/>
      <c r="Q62" s="112"/>
      <c r="R62" s="112"/>
      <c r="S62" s="112"/>
      <c r="T62" s="145"/>
      <c r="U62" s="111"/>
      <c r="V62" s="112"/>
      <c r="W62" s="112"/>
      <c r="X62" s="112"/>
      <c r="Y62" s="113"/>
      <c r="Z62" s="114"/>
      <c r="AA62" s="162"/>
      <c r="AB62" s="163"/>
      <c r="AC62" s="163"/>
      <c r="AD62" s="164"/>
      <c r="AE62" s="88"/>
      <c r="AF62" s="88"/>
      <c r="AG62" s="88"/>
      <c r="AH62" s="88"/>
      <c r="AI62" s="88"/>
      <c r="AJ62" s="89"/>
      <c r="AK62" s="89"/>
      <c r="AL62" s="89"/>
      <c r="AM62" s="89"/>
      <c r="AN62" s="89"/>
      <c r="AO62" s="89"/>
      <c r="AP62" s="89"/>
      <c r="AQ62" s="38"/>
      <c r="AR62" s="39"/>
    </row>
    <row r="63" spans="2:44" s="40" customFormat="1" ht="12" customHeight="1">
      <c r="B63" s="237"/>
      <c r="C63" s="103"/>
      <c r="D63" s="104"/>
      <c r="E63" s="104"/>
      <c r="F63" s="104"/>
      <c r="G63" s="104"/>
      <c r="H63" s="146"/>
      <c r="I63" s="103"/>
      <c r="J63" s="104"/>
      <c r="K63" s="104"/>
      <c r="L63" s="104"/>
      <c r="M63" s="104"/>
      <c r="N63" s="146"/>
      <c r="O63" s="103"/>
      <c r="P63" s="104"/>
      <c r="Q63" s="104"/>
      <c r="R63" s="104"/>
      <c r="S63" s="104"/>
      <c r="T63" s="146"/>
      <c r="U63" s="103"/>
      <c r="V63" s="104"/>
      <c r="W63" s="104"/>
      <c r="X63" s="104"/>
      <c r="Y63" s="105"/>
      <c r="Z63" s="106"/>
      <c r="AA63" s="165"/>
      <c r="AB63" s="166"/>
      <c r="AC63" s="166"/>
      <c r="AD63" s="167"/>
      <c r="AE63" s="90"/>
      <c r="AF63" s="90"/>
      <c r="AG63" s="90"/>
      <c r="AH63" s="90"/>
      <c r="AI63" s="90"/>
      <c r="AJ63" s="91"/>
      <c r="AK63" s="91"/>
      <c r="AL63" s="91"/>
      <c r="AM63" s="91"/>
      <c r="AN63" s="91"/>
      <c r="AO63" s="91"/>
      <c r="AP63" s="91"/>
      <c r="AQ63" s="38"/>
      <c r="AR63" s="39"/>
    </row>
    <row r="64" spans="2:44" s="40" customFormat="1" ht="12" customHeight="1">
      <c r="B64" s="235">
        <v>14</v>
      </c>
      <c r="C64" s="107"/>
      <c r="D64" s="108"/>
      <c r="E64" s="108"/>
      <c r="F64" s="108"/>
      <c r="G64" s="108"/>
      <c r="H64" s="144"/>
      <c r="I64" s="107"/>
      <c r="J64" s="108"/>
      <c r="K64" s="108"/>
      <c r="L64" s="108"/>
      <c r="M64" s="108"/>
      <c r="N64" s="144"/>
      <c r="O64" s="107"/>
      <c r="P64" s="108"/>
      <c r="Q64" s="108"/>
      <c r="R64" s="108"/>
      <c r="S64" s="108"/>
      <c r="T64" s="144"/>
      <c r="U64" s="107"/>
      <c r="V64" s="108"/>
      <c r="W64" s="108"/>
      <c r="X64" s="108"/>
      <c r="Y64" s="109"/>
      <c r="Z64" s="110"/>
      <c r="AA64" s="159"/>
      <c r="AB64" s="160"/>
      <c r="AC64" s="160"/>
      <c r="AD64" s="161"/>
      <c r="AE64" s="86"/>
      <c r="AF64" s="86"/>
      <c r="AG64" s="86"/>
      <c r="AH64" s="86"/>
      <c r="AI64" s="86"/>
      <c r="AJ64" s="87"/>
      <c r="AK64" s="87"/>
      <c r="AL64" s="87"/>
      <c r="AM64" s="87"/>
      <c r="AN64" s="87"/>
      <c r="AO64" s="87"/>
      <c r="AP64" s="87"/>
      <c r="AQ64" s="38"/>
      <c r="AR64" s="39"/>
    </row>
    <row r="65" spans="2:44" s="40" customFormat="1" ht="12" customHeight="1">
      <c r="B65" s="236"/>
      <c r="C65" s="111"/>
      <c r="D65" s="112"/>
      <c r="E65" s="112"/>
      <c r="F65" s="112"/>
      <c r="G65" s="112"/>
      <c r="H65" s="145"/>
      <c r="I65" s="111"/>
      <c r="J65" s="112"/>
      <c r="K65" s="112"/>
      <c r="L65" s="112"/>
      <c r="M65" s="112"/>
      <c r="N65" s="145"/>
      <c r="O65" s="111"/>
      <c r="P65" s="112"/>
      <c r="Q65" s="112"/>
      <c r="R65" s="112"/>
      <c r="S65" s="112"/>
      <c r="T65" s="145"/>
      <c r="U65" s="111"/>
      <c r="V65" s="112"/>
      <c r="W65" s="112"/>
      <c r="X65" s="112"/>
      <c r="Y65" s="113"/>
      <c r="Z65" s="114"/>
      <c r="AA65" s="162"/>
      <c r="AB65" s="163"/>
      <c r="AC65" s="163"/>
      <c r="AD65" s="164"/>
      <c r="AE65" s="88"/>
      <c r="AF65" s="88"/>
      <c r="AG65" s="88"/>
      <c r="AH65" s="88"/>
      <c r="AI65" s="88"/>
      <c r="AJ65" s="89"/>
      <c r="AK65" s="89"/>
      <c r="AL65" s="89"/>
      <c r="AM65" s="89"/>
      <c r="AN65" s="89"/>
      <c r="AO65" s="89"/>
      <c r="AP65" s="89"/>
      <c r="AQ65" s="38"/>
      <c r="AR65" s="39"/>
    </row>
    <row r="66" spans="2:44" s="40" customFormat="1" ht="12" customHeight="1">
      <c r="B66" s="237"/>
      <c r="C66" s="103"/>
      <c r="D66" s="104"/>
      <c r="E66" s="104"/>
      <c r="F66" s="104"/>
      <c r="G66" s="104"/>
      <c r="H66" s="146"/>
      <c r="I66" s="103"/>
      <c r="J66" s="104"/>
      <c r="K66" s="104"/>
      <c r="L66" s="104"/>
      <c r="M66" s="104"/>
      <c r="N66" s="146"/>
      <c r="O66" s="103"/>
      <c r="P66" s="104"/>
      <c r="Q66" s="104"/>
      <c r="R66" s="104"/>
      <c r="S66" s="104"/>
      <c r="T66" s="146"/>
      <c r="U66" s="103"/>
      <c r="V66" s="104"/>
      <c r="W66" s="104"/>
      <c r="X66" s="104"/>
      <c r="Y66" s="105"/>
      <c r="Z66" s="106"/>
      <c r="AA66" s="165"/>
      <c r="AB66" s="166"/>
      <c r="AC66" s="166"/>
      <c r="AD66" s="167"/>
      <c r="AE66" s="90"/>
      <c r="AF66" s="90"/>
      <c r="AG66" s="90"/>
      <c r="AH66" s="90"/>
      <c r="AI66" s="90"/>
      <c r="AJ66" s="91"/>
      <c r="AK66" s="91"/>
      <c r="AL66" s="91"/>
      <c r="AM66" s="91"/>
      <c r="AN66" s="91"/>
      <c r="AO66" s="91"/>
      <c r="AP66" s="91"/>
      <c r="AQ66" s="38"/>
      <c r="AR66" s="39"/>
    </row>
    <row r="67" spans="2:44" s="40" customFormat="1" ht="12" customHeight="1">
      <c r="B67" s="235">
        <v>15</v>
      </c>
      <c r="C67" s="107"/>
      <c r="D67" s="108"/>
      <c r="E67" s="108"/>
      <c r="F67" s="108"/>
      <c r="G67" s="108"/>
      <c r="H67" s="144"/>
      <c r="I67" s="107"/>
      <c r="J67" s="108"/>
      <c r="K67" s="108"/>
      <c r="L67" s="108"/>
      <c r="M67" s="108"/>
      <c r="N67" s="144"/>
      <c r="O67" s="107"/>
      <c r="P67" s="108"/>
      <c r="Q67" s="108"/>
      <c r="R67" s="108"/>
      <c r="S67" s="108"/>
      <c r="T67" s="144"/>
      <c r="U67" s="107"/>
      <c r="V67" s="108"/>
      <c r="W67" s="108"/>
      <c r="X67" s="108"/>
      <c r="Y67" s="109"/>
      <c r="Z67" s="110"/>
      <c r="AA67" s="159"/>
      <c r="AB67" s="160"/>
      <c r="AC67" s="160"/>
      <c r="AD67" s="161"/>
      <c r="AE67" s="86"/>
      <c r="AF67" s="86"/>
      <c r="AG67" s="86"/>
      <c r="AH67" s="86"/>
      <c r="AI67" s="86"/>
      <c r="AJ67" s="87"/>
      <c r="AK67" s="87"/>
      <c r="AL67" s="87"/>
      <c r="AM67" s="87"/>
      <c r="AN67" s="87"/>
      <c r="AO67" s="87"/>
      <c r="AP67" s="87"/>
      <c r="AQ67" s="38"/>
      <c r="AR67" s="39"/>
    </row>
    <row r="68" spans="2:44" s="40" customFormat="1" ht="12" customHeight="1">
      <c r="B68" s="236"/>
      <c r="C68" s="111"/>
      <c r="D68" s="112"/>
      <c r="E68" s="112"/>
      <c r="F68" s="112"/>
      <c r="G68" s="112"/>
      <c r="H68" s="145"/>
      <c r="I68" s="111"/>
      <c r="J68" s="112"/>
      <c r="K68" s="112"/>
      <c r="L68" s="112"/>
      <c r="M68" s="112"/>
      <c r="N68" s="145"/>
      <c r="O68" s="111"/>
      <c r="P68" s="112"/>
      <c r="Q68" s="112"/>
      <c r="R68" s="112"/>
      <c r="S68" s="112"/>
      <c r="T68" s="145"/>
      <c r="U68" s="111"/>
      <c r="V68" s="112"/>
      <c r="W68" s="112"/>
      <c r="X68" s="112"/>
      <c r="Y68" s="113"/>
      <c r="Z68" s="114"/>
      <c r="AA68" s="162"/>
      <c r="AB68" s="163"/>
      <c r="AC68" s="163"/>
      <c r="AD68" s="164"/>
      <c r="AE68" s="88"/>
      <c r="AF68" s="88"/>
      <c r="AG68" s="88"/>
      <c r="AH68" s="88"/>
      <c r="AI68" s="88"/>
      <c r="AJ68" s="89"/>
      <c r="AK68" s="89"/>
      <c r="AL68" s="89"/>
      <c r="AM68" s="89"/>
      <c r="AN68" s="89"/>
      <c r="AO68" s="89"/>
      <c r="AP68" s="89"/>
      <c r="AQ68" s="38"/>
      <c r="AR68" s="39"/>
    </row>
    <row r="69" spans="2:44" s="40" customFormat="1" ht="12" customHeight="1">
      <c r="B69" s="237"/>
      <c r="C69" s="103"/>
      <c r="D69" s="104"/>
      <c r="E69" s="104"/>
      <c r="F69" s="104"/>
      <c r="G69" s="104"/>
      <c r="H69" s="146"/>
      <c r="I69" s="103"/>
      <c r="J69" s="104"/>
      <c r="K69" s="104"/>
      <c r="L69" s="104"/>
      <c r="M69" s="104"/>
      <c r="N69" s="146"/>
      <c r="O69" s="103"/>
      <c r="P69" s="104"/>
      <c r="Q69" s="104"/>
      <c r="R69" s="104"/>
      <c r="S69" s="104"/>
      <c r="T69" s="146"/>
      <c r="U69" s="103"/>
      <c r="V69" s="104"/>
      <c r="W69" s="104"/>
      <c r="X69" s="104"/>
      <c r="Y69" s="105"/>
      <c r="Z69" s="106"/>
      <c r="AA69" s="165"/>
      <c r="AB69" s="166"/>
      <c r="AC69" s="166"/>
      <c r="AD69" s="167"/>
      <c r="AE69" s="90"/>
      <c r="AF69" s="90"/>
      <c r="AG69" s="90"/>
      <c r="AH69" s="90"/>
      <c r="AI69" s="90"/>
      <c r="AJ69" s="91"/>
      <c r="AK69" s="91"/>
      <c r="AL69" s="91"/>
      <c r="AM69" s="91"/>
      <c r="AN69" s="91"/>
      <c r="AO69" s="91"/>
      <c r="AP69" s="91"/>
      <c r="AQ69" s="38"/>
      <c r="AR69" s="39"/>
    </row>
    <row r="70" spans="2:44" s="22" customFormat="1" ht="5.0999999999999996" customHeight="1">
      <c r="B70" s="19"/>
      <c r="C70" s="20"/>
      <c r="D70" s="19"/>
      <c r="E70" s="19"/>
      <c r="F70" s="19"/>
      <c r="G70" s="19"/>
      <c r="H70" s="19"/>
      <c r="I70" s="19"/>
      <c r="J70" s="19"/>
      <c r="K70" s="19"/>
      <c r="L70" s="19"/>
      <c r="M70" s="19"/>
      <c r="N70" s="21"/>
      <c r="O70" s="19"/>
      <c r="P70" s="19"/>
      <c r="Q70" s="19"/>
      <c r="R70" s="19"/>
    </row>
    <row r="71" spans="2:44" ht="13.5" customHeight="1">
      <c r="B71" s="23"/>
      <c r="D71" s="24"/>
      <c r="E71" s="24"/>
      <c r="F71" s="24"/>
      <c r="G71" s="24"/>
      <c r="H71" s="24"/>
      <c r="I71" s="24"/>
      <c r="J71" s="24"/>
      <c r="K71" s="24"/>
      <c r="L71" s="24"/>
      <c r="M71" s="24"/>
      <c r="N71" s="24"/>
      <c r="O71" s="24"/>
      <c r="P71" s="24"/>
      <c r="Q71" s="25"/>
      <c r="R71" s="25"/>
      <c r="S71" s="25"/>
      <c r="T71" s="25"/>
      <c r="U71" s="25"/>
      <c r="V71" s="25"/>
      <c r="W71" s="25"/>
      <c r="X71" s="25"/>
      <c r="Y71" s="25"/>
      <c r="Z71" s="25"/>
      <c r="AA71" s="25"/>
      <c r="AB71" s="25"/>
      <c r="AC71" s="25"/>
      <c r="AD71" s="25"/>
      <c r="AE71" s="25"/>
      <c r="AF71" s="25"/>
      <c r="AG71" s="26"/>
      <c r="AH71" s="26"/>
      <c r="AI71" s="26"/>
      <c r="AJ71" s="26"/>
      <c r="AK71" s="17"/>
      <c r="AL71" s="76"/>
      <c r="AM71" s="156" t="s">
        <v>45</v>
      </c>
      <c r="AN71" s="157"/>
      <c r="AO71" s="157"/>
      <c r="AP71" s="158"/>
      <c r="AR71" s="17"/>
    </row>
    <row r="72" spans="2:44" ht="13.5" customHeight="1">
      <c r="B72" s="16"/>
      <c r="C72" s="16"/>
      <c r="D72" s="16"/>
      <c r="E72" s="16"/>
      <c r="F72" s="16"/>
      <c r="G72" s="16"/>
      <c r="H72" s="16"/>
      <c r="I72" s="16"/>
      <c r="J72" s="16"/>
      <c r="K72" s="16"/>
      <c r="L72" s="16"/>
      <c r="M72" s="16"/>
      <c r="N72" s="11"/>
      <c r="O72" s="11"/>
      <c r="P72" s="16"/>
      <c r="Q72" s="25"/>
      <c r="R72" s="25"/>
      <c r="S72" s="25"/>
      <c r="T72" s="25"/>
      <c r="U72" s="25"/>
      <c r="V72" s="25"/>
      <c r="W72" s="25"/>
      <c r="X72" s="25"/>
      <c r="Y72" s="25"/>
      <c r="Z72" s="25"/>
      <c r="AA72" s="25"/>
      <c r="AB72" s="25"/>
      <c r="AC72" s="25"/>
    </row>
    <row r="73" spans="2:44" ht="13.5" customHeight="1">
      <c r="B73" s="16"/>
      <c r="C73" s="16"/>
      <c r="D73" s="16"/>
      <c r="E73" s="16"/>
      <c r="F73" s="16"/>
      <c r="G73" s="16"/>
      <c r="H73" s="16"/>
      <c r="I73" s="16"/>
      <c r="J73" s="16"/>
      <c r="K73" s="16"/>
      <c r="L73" s="16"/>
      <c r="M73" s="27"/>
      <c r="N73" s="25"/>
      <c r="O73" s="25"/>
      <c r="P73" s="16"/>
    </row>
    <row r="74" spans="2:44" ht="13.5" customHeight="1">
      <c r="B74" s="16"/>
      <c r="C74" s="16"/>
      <c r="D74" s="16"/>
      <c r="E74" s="16"/>
      <c r="F74" s="16"/>
      <c r="G74" s="16"/>
      <c r="H74" s="16"/>
      <c r="I74" s="16"/>
      <c r="J74" s="16"/>
      <c r="K74" s="16"/>
      <c r="L74" s="16"/>
      <c r="M74" s="27"/>
      <c r="N74" s="25"/>
      <c r="O74" s="25"/>
      <c r="P74" s="25"/>
    </row>
    <row r="75" spans="2:44" ht="13.5" customHeight="1">
      <c r="B75" s="28"/>
      <c r="C75" s="14"/>
      <c r="D75" s="16"/>
      <c r="E75" s="14"/>
      <c r="F75" s="14"/>
      <c r="G75" s="14"/>
      <c r="H75" s="14"/>
      <c r="I75" s="14"/>
      <c r="J75" s="14"/>
      <c r="K75" s="14"/>
      <c r="L75" s="14"/>
    </row>
    <row r="76" spans="2:44" ht="13.5" customHeight="1">
      <c r="B76" s="18"/>
      <c r="C76" s="18"/>
      <c r="D76" s="18"/>
      <c r="E76" s="18"/>
      <c r="F76" s="18"/>
      <c r="G76" s="18"/>
      <c r="H76" s="18"/>
      <c r="I76" s="18"/>
      <c r="J76" s="18"/>
      <c r="K76" s="18"/>
      <c r="L76" s="18"/>
    </row>
    <row r="77" spans="2:44" ht="13.5" customHeight="1">
      <c r="B77" s="18"/>
      <c r="C77" s="18"/>
      <c r="D77" s="18"/>
      <c r="E77" s="18"/>
      <c r="F77" s="18"/>
      <c r="G77" s="18"/>
      <c r="H77" s="18"/>
      <c r="I77" s="18"/>
      <c r="J77" s="18"/>
      <c r="K77" s="18"/>
      <c r="L77" s="18"/>
      <c r="P77" s="29"/>
      <c r="Q77" s="17"/>
      <c r="R77" s="17"/>
      <c r="S77" s="17"/>
      <c r="T77" s="17"/>
      <c r="U77" s="17"/>
      <c r="V77" s="17"/>
      <c r="W77" s="17"/>
      <c r="X77" s="17"/>
      <c r="Y77" s="17"/>
      <c r="Z77" s="17"/>
      <c r="AA77" s="17"/>
      <c r="AB77" s="17"/>
    </row>
    <row r="78" spans="2:44" ht="13.5" customHeight="1">
      <c r="Q78" s="17"/>
      <c r="R78" s="17"/>
      <c r="S78" s="17"/>
      <c r="T78" s="17"/>
      <c r="U78" s="17"/>
      <c r="V78" s="17"/>
      <c r="W78" s="17"/>
      <c r="X78" s="17"/>
      <c r="Y78" s="17"/>
      <c r="Z78" s="17"/>
      <c r="AA78" s="17"/>
      <c r="AB78" s="17"/>
    </row>
    <row r="79" spans="2:44" ht="13.5" customHeight="1">
      <c r="B79" s="17"/>
      <c r="C79" s="17"/>
      <c r="D79" s="17"/>
      <c r="E79" s="17"/>
      <c r="F79" s="17"/>
      <c r="G79" s="17"/>
      <c r="H79" s="17"/>
      <c r="I79" s="17"/>
      <c r="J79" s="17"/>
      <c r="K79" s="17"/>
      <c r="L79" s="17"/>
      <c r="M79" s="17"/>
      <c r="N79" s="17"/>
      <c r="O79" s="17"/>
      <c r="P79" s="17"/>
    </row>
    <row r="80" spans="2:44" ht="13.5" customHeight="1">
      <c r="B80" s="17"/>
      <c r="C80" s="17"/>
      <c r="D80" s="17"/>
      <c r="E80" s="17"/>
      <c r="F80" s="17"/>
      <c r="G80" s="17"/>
      <c r="H80" s="17"/>
      <c r="I80" s="17"/>
      <c r="J80" s="17"/>
      <c r="K80" s="17"/>
      <c r="L80" s="17"/>
      <c r="M80" s="17"/>
      <c r="N80" s="17"/>
      <c r="O80" s="17"/>
      <c r="P80" s="17"/>
    </row>
    <row r="81" ht="13.5" customHeight="1"/>
    <row r="82" ht="13.5" customHeight="1"/>
    <row r="83" ht="13.5" customHeight="1"/>
  </sheetData>
  <sheetProtection sheet="1" objects="1" scenarios="1"/>
  <mergeCells count="198">
    <mergeCell ref="AA61:AD61"/>
    <mergeCell ref="AA62:AD62"/>
    <mergeCell ref="AA63:AD63"/>
    <mergeCell ref="B67:B69"/>
    <mergeCell ref="C67:H69"/>
    <mergeCell ref="I67:N69"/>
    <mergeCell ref="O67:T69"/>
    <mergeCell ref="B64:B66"/>
    <mergeCell ref="C64:H66"/>
    <mergeCell ref="I64:N66"/>
    <mergeCell ref="O64:T66"/>
    <mergeCell ref="AA64:AD64"/>
    <mergeCell ref="AA65:AD65"/>
    <mergeCell ref="AA66:AD66"/>
    <mergeCell ref="AA67:AD67"/>
    <mergeCell ref="AA68:AD68"/>
    <mergeCell ref="AA69:AD69"/>
    <mergeCell ref="B61:B63"/>
    <mergeCell ref="C61:H63"/>
    <mergeCell ref="I61:N63"/>
    <mergeCell ref="O61:T63"/>
    <mergeCell ref="B58:B60"/>
    <mergeCell ref="C58:H60"/>
    <mergeCell ref="I58:N60"/>
    <mergeCell ref="O58:T60"/>
    <mergeCell ref="AA49:AD49"/>
    <mergeCell ref="AA50:AD50"/>
    <mergeCell ref="AA51:AD51"/>
    <mergeCell ref="AA52:AD52"/>
    <mergeCell ref="AA53:AD53"/>
    <mergeCell ref="AA54:AD54"/>
    <mergeCell ref="B55:B57"/>
    <mergeCell ref="C55:H57"/>
    <mergeCell ref="I55:N57"/>
    <mergeCell ref="O55:T57"/>
    <mergeCell ref="AA55:AD55"/>
    <mergeCell ref="AA56:AD56"/>
    <mergeCell ref="AA57:AD57"/>
    <mergeCell ref="B52:B54"/>
    <mergeCell ref="C52:H54"/>
    <mergeCell ref="AA58:AD58"/>
    <mergeCell ref="AA59:AD59"/>
    <mergeCell ref="AA60:AD60"/>
    <mergeCell ref="U53:Z53"/>
    <mergeCell ref="U54:Z54"/>
    <mergeCell ref="B40:B42"/>
    <mergeCell ref="C40:H42"/>
    <mergeCell ref="I40:N42"/>
    <mergeCell ref="O40:T42"/>
    <mergeCell ref="U45:Z45"/>
    <mergeCell ref="U46:Z46"/>
    <mergeCell ref="U47:Z47"/>
    <mergeCell ref="U48:Z48"/>
    <mergeCell ref="I52:N54"/>
    <mergeCell ref="O52:T54"/>
    <mergeCell ref="B49:B51"/>
    <mergeCell ref="C49:H51"/>
    <mergeCell ref="I49:N51"/>
    <mergeCell ref="O49:T51"/>
    <mergeCell ref="B46:B48"/>
    <mergeCell ref="C46:H48"/>
    <mergeCell ref="I46:N48"/>
    <mergeCell ref="O46:T48"/>
    <mergeCell ref="B43:B45"/>
    <mergeCell ref="C43:H45"/>
    <mergeCell ref="I43:N45"/>
    <mergeCell ref="O43:T45"/>
    <mergeCell ref="U51:Z51"/>
    <mergeCell ref="U52:Z52"/>
    <mergeCell ref="U31:Z31"/>
    <mergeCell ref="U32:Z32"/>
    <mergeCell ref="U33:Z33"/>
    <mergeCell ref="U34:Z34"/>
    <mergeCell ref="U35:Z35"/>
    <mergeCell ref="AA45:AD45"/>
    <mergeCell ref="AA46:AD46"/>
    <mergeCell ref="AA47:AD47"/>
    <mergeCell ref="AA48:AD48"/>
    <mergeCell ref="AA39:AD39"/>
    <mergeCell ref="AA40:AD40"/>
    <mergeCell ref="AA41:AD41"/>
    <mergeCell ref="AA42:AD42"/>
    <mergeCell ref="AA43:AD43"/>
    <mergeCell ref="AA44:AD44"/>
    <mergeCell ref="AA38:AD38"/>
    <mergeCell ref="AA35:AD35"/>
    <mergeCell ref="AA36:AD36"/>
    <mergeCell ref="AA37:AD37"/>
    <mergeCell ref="B37:B39"/>
    <mergeCell ref="C37:H39"/>
    <mergeCell ref="I37:N39"/>
    <mergeCell ref="O37:T39"/>
    <mergeCell ref="B28:B30"/>
    <mergeCell ref="C28:H30"/>
    <mergeCell ref="I28:N30"/>
    <mergeCell ref="O28:T30"/>
    <mergeCell ref="B34:B36"/>
    <mergeCell ref="C34:H36"/>
    <mergeCell ref="I34:N36"/>
    <mergeCell ref="O34:T36"/>
    <mergeCell ref="B31:B33"/>
    <mergeCell ref="C31:H33"/>
    <mergeCell ref="I31:N33"/>
    <mergeCell ref="O31:T33"/>
    <mergeCell ref="C2:AI2"/>
    <mergeCell ref="C6:U6"/>
    <mergeCell ref="K12:T12"/>
    <mergeCell ref="K13:T13"/>
    <mergeCell ref="K14:T14"/>
    <mergeCell ref="AA30:AD30"/>
    <mergeCell ref="K15:T15"/>
    <mergeCell ref="AE22:AP22"/>
    <mergeCell ref="AE23:AN23"/>
    <mergeCell ref="AO23:AP23"/>
    <mergeCell ref="AA27:AD27"/>
    <mergeCell ref="AA28:AD28"/>
    <mergeCell ref="AA29:AD29"/>
    <mergeCell ref="B8:R8"/>
    <mergeCell ref="B9:R9"/>
    <mergeCell ref="AA5:AH5"/>
    <mergeCell ref="AA8:AH8"/>
    <mergeCell ref="AA6:AH6"/>
    <mergeCell ref="AA9:AH9"/>
    <mergeCell ref="B11:R11"/>
    <mergeCell ref="B22:B24"/>
    <mergeCell ref="C4:Y5"/>
    <mergeCell ref="C22:H24"/>
    <mergeCell ref="I22:N24"/>
    <mergeCell ref="AA22:AD24"/>
    <mergeCell ref="AA25:AD25"/>
    <mergeCell ref="O22:T24"/>
    <mergeCell ref="U22:Z24"/>
    <mergeCell ref="U25:Z25"/>
    <mergeCell ref="U29:Z29"/>
    <mergeCell ref="U30:Z30"/>
    <mergeCell ref="U26:Z26"/>
    <mergeCell ref="AA26:AD26"/>
    <mergeCell ref="B25:B27"/>
    <mergeCell ref="C25:H27"/>
    <mergeCell ref="I25:N27"/>
    <mergeCell ref="O25:T27"/>
    <mergeCell ref="U27:Z27"/>
    <mergeCell ref="U28:Z28"/>
    <mergeCell ref="AM71:AP71"/>
    <mergeCell ref="AA31:AD31"/>
    <mergeCell ref="AA32:AD32"/>
    <mergeCell ref="AA33:AD33"/>
    <mergeCell ref="AA34:AD34"/>
    <mergeCell ref="U36:Z36"/>
    <mergeCell ref="U37:Z37"/>
    <mergeCell ref="U38:Z38"/>
    <mergeCell ref="U39:Z39"/>
    <mergeCell ref="U40:Z40"/>
    <mergeCell ref="U41:Z41"/>
    <mergeCell ref="U42:Z42"/>
    <mergeCell ref="U43:Z43"/>
    <mergeCell ref="U44:Z44"/>
    <mergeCell ref="U49:Z49"/>
    <mergeCell ref="U50:Z50"/>
    <mergeCell ref="U55:Z55"/>
    <mergeCell ref="U56:Z56"/>
    <mergeCell ref="AJ18:AP18"/>
    <mergeCell ref="AJ19:AP19"/>
    <mergeCell ref="AJ20:AP20"/>
    <mergeCell ref="B12:J12"/>
    <mergeCell ref="B13:J13"/>
    <mergeCell ref="B14:J14"/>
    <mergeCell ref="B15:J15"/>
    <mergeCell ref="U14:AB14"/>
    <mergeCell ref="U13:AB13"/>
    <mergeCell ref="U12:AB12"/>
    <mergeCell ref="U15:AB15"/>
    <mergeCell ref="AC12:AH12"/>
    <mergeCell ref="AC13:AH13"/>
    <mergeCell ref="AC14:AH14"/>
    <mergeCell ref="AC15:AH15"/>
    <mergeCell ref="AF18:AI18"/>
    <mergeCell ref="AF19:AI19"/>
    <mergeCell ref="AF20:AI20"/>
    <mergeCell ref="B19:L19"/>
    <mergeCell ref="B20:L20"/>
    <mergeCell ref="B18:L18"/>
    <mergeCell ref="M19:AD19"/>
    <mergeCell ref="M18:AD18"/>
    <mergeCell ref="M20:AD20"/>
    <mergeCell ref="U57:Z57"/>
    <mergeCell ref="U67:Z67"/>
    <mergeCell ref="U68:Z68"/>
    <mergeCell ref="U69:Z69"/>
    <mergeCell ref="U58:Z58"/>
    <mergeCell ref="U59:Z59"/>
    <mergeCell ref="U60:Z60"/>
    <mergeCell ref="U61:Z61"/>
    <mergeCell ref="U62:Z62"/>
    <mergeCell ref="U63:Z63"/>
    <mergeCell ref="U64:Z64"/>
    <mergeCell ref="U65:Z65"/>
    <mergeCell ref="U66:Z66"/>
  </mergeCells>
  <phoneticPr fontId="2"/>
  <dataValidations count="1">
    <dataValidation type="list" allowBlank="1" showInputMessage="1" showErrorMessage="1" sqref="C2:AI2">
      <formula1>$AR$4:$AR$6</formula1>
    </dataValidation>
  </dataValidations>
  <pageMargins left="0.31496062992125984" right="0" top="0.19685039370078741" bottom="0.19685039370078741" header="0.31496062992125984" footer="0.11811023622047245"/>
  <pageSetup paperSize="9" orientation="portrait" r:id="rId1"/>
  <headerFooter alignWithMargins="0">
    <oddFooter>&amp;C&amp;"ＭＳ ゴシック,標準"&amp;9MinebeaMitsumi Inc.</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00FF"/>
  </sheetPr>
  <dimension ref="A1:BA138"/>
  <sheetViews>
    <sheetView showGridLines="0" zoomScaleNormal="100" zoomScaleSheetLayoutView="100" workbookViewId="0">
      <selection activeCell="C2" sqref="C2:AI2"/>
    </sheetView>
  </sheetViews>
  <sheetFormatPr defaultColWidth="9" defaultRowHeight="15.6"/>
  <cols>
    <col min="1" max="2" width="2" style="1" customWidth="1"/>
    <col min="3" max="8" width="1.21875" style="1" customWidth="1"/>
    <col min="9" max="30" width="1.77734375" style="1" customWidth="1"/>
    <col min="31" max="42" width="4.33203125" style="1" customWidth="1"/>
    <col min="43" max="43" width="3.33203125" style="1" customWidth="1"/>
    <col min="44" max="44" width="9" style="1" hidden="1" customWidth="1"/>
    <col min="45" max="56" width="9" style="1" customWidth="1"/>
    <col min="57" max="16384" width="9" style="1"/>
  </cols>
  <sheetData>
    <row r="1" spans="2:50" ht="16.2" thickBot="1">
      <c r="C1" s="1" t="s">
        <v>33</v>
      </c>
    </row>
    <row r="2" spans="2:50" s="31" customFormat="1" thickBot="1">
      <c r="C2" s="196" t="s">
        <v>44</v>
      </c>
      <c r="D2" s="197"/>
      <c r="E2" s="197"/>
      <c r="F2" s="197"/>
      <c r="G2" s="197"/>
      <c r="H2" s="197"/>
      <c r="I2" s="197"/>
      <c r="J2" s="197"/>
      <c r="K2" s="197"/>
      <c r="L2" s="197"/>
      <c r="M2" s="197"/>
      <c r="N2" s="197"/>
      <c r="O2" s="197"/>
      <c r="P2" s="197"/>
      <c r="Q2" s="197"/>
      <c r="R2" s="197"/>
      <c r="S2" s="197"/>
      <c r="T2" s="197"/>
      <c r="U2" s="197"/>
      <c r="V2" s="197"/>
      <c r="W2" s="197"/>
      <c r="X2" s="197"/>
      <c r="Y2" s="197"/>
      <c r="Z2" s="197"/>
      <c r="AA2" s="197"/>
      <c r="AB2" s="197"/>
      <c r="AC2" s="197"/>
      <c r="AD2" s="197"/>
      <c r="AE2" s="197"/>
      <c r="AF2" s="197"/>
      <c r="AG2" s="197"/>
      <c r="AH2" s="197"/>
      <c r="AI2" s="198"/>
    </row>
    <row r="3" spans="2:50" s="31" customFormat="1" ht="13.2">
      <c r="AI3" s="92"/>
      <c r="AJ3" s="92"/>
      <c r="AK3" s="92"/>
      <c r="AL3" s="92"/>
      <c r="AM3" s="92"/>
      <c r="AN3" s="92"/>
      <c r="AO3" s="92"/>
      <c r="AP3" s="92"/>
      <c r="AQ3" s="92"/>
    </row>
    <row r="4" spans="2:50" ht="10.050000000000001" customHeight="1">
      <c r="B4" s="14"/>
      <c r="C4" s="230" t="str">
        <f>IF(C2="English","Report of Analysis Results",IF(C2="中国語","分析結果報告書","分析結果報告書"))</f>
        <v>分析結果報告書</v>
      </c>
      <c r="D4" s="230"/>
      <c r="E4" s="230"/>
      <c r="F4" s="230"/>
      <c r="G4" s="230"/>
      <c r="H4" s="230"/>
      <c r="I4" s="230"/>
      <c r="J4" s="230"/>
      <c r="K4" s="230"/>
      <c r="L4" s="230"/>
      <c r="M4" s="230"/>
      <c r="N4" s="230"/>
      <c r="O4" s="230"/>
      <c r="P4" s="230"/>
      <c r="Q4" s="230"/>
      <c r="R4" s="230"/>
      <c r="S4" s="230"/>
      <c r="T4" s="230"/>
      <c r="U4" s="230"/>
      <c r="V4" s="231"/>
      <c r="W4" s="231"/>
      <c r="X4" s="231"/>
      <c r="Y4" s="231"/>
      <c r="Z4" s="14"/>
      <c r="AA4" s="2" t="s">
        <v>0</v>
      </c>
      <c r="AB4" s="3"/>
      <c r="AC4" s="14"/>
      <c r="AD4" s="14"/>
      <c r="AE4" s="14"/>
      <c r="AF4" s="14"/>
      <c r="AG4" s="14"/>
      <c r="AH4" s="14"/>
      <c r="AI4" s="93"/>
      <c r="AJ4" s="93"/>
      <c r="AK4" s="93"/>
      <c r="AL4" s="93"/>
      <c r="AM4" s="93"/>
      <c r="AN4" s="93"/>
      <c r="AO4" s="93"/>
      <c r="AP4" s="102" t="s">
        <v>35</v>
      </c>
      <c r="AQ4" s="93"/>
      <c r="AR4" s="14" t="s">
        <v>12</v>
      </c>
    </row>
    <row r="5" spans="2:50" ht="10.050000000000001" customHeight="1">
      <c r="B5" s="53"/>
      <c r="C5" s="230"/>
      <c r="D5" s="230"/>
      <c r="E5" s="230"/>
      <c r="F5" s="230"/>
      <c r="G5" s="230"/>
      <c r="H5" s="230"/>
      <c r="I5" s="230"/>
      <c r="J5" s="230"/>
      <c r="K5" s="230"/>
      <c r="L5" s="230"/>
      <c r="M5" s="230"/>
      <c r="N5" s="230"/>
      <c r="O5" s="230"/>
      <c r="P5" s="230"/>
      <c r="Q5" s="230"/>
      <c r="R5" s="230"/>
      <c r="S5" s="230"/>
      <c r="T5" s="230"/>
      <c r="U5" s="230"/>
      <c r="V5" s="231"/>
      <c r="W5" s="231"/>
      <c r="X5" s="231"/>
      <c r="Y5" s="231"/>
      <c r="Z5" s="25"/>
      <c r="AA5" s="218" t="str">
        <f>IF(C2="English","Document No.:",IF(C2="中国語","资料 No.:","資料No.:"))</f>
        <v>資料No.:</v>
      </c>
      <c r="AB5" s="219"/>
      <c r="AC5" s="219"/>
      <c r="AD5" s="219"/>
      <c r="AE5" s="219"/>
      <c r="AF5" s="219"/>
      <c r="AG5" s="219"/>
      <c r="AH5" s="219"/>
      <c r="AI5" s="93"/>
      <c r="AJ5" s="93"/>
      <c r="AK5" s="93"/>
      <c r="AL5" s="93"/>
      <c r="AM5" s="93"/>
      <c r="AN5" s="93"/>
      <c r="AO5" s="93"/>
      <c r="AP5" s="93"/>
      <c r="AQ5" s="93"/>
      <c r="AR5" s="71" t="s">
        <v>13</v>
      </c>
    </row>
    <row r="6" spans="2:50" s="31" customFormat="1">
      <c r="B6" s="14"/>
      <c r="C6" s="199"/>
      <c r="D6" s="199"/>
      <c r="E6" s="199"/>
      <c r="F6" s="199"/>
      <c r="G6" s="199"/>
      <c r="H6" s="199"/>
      <c r="I6" s="199"/>
      <c r="J6" s="199"/>
      <c r="K6" s="199"/>
      <c r="L6" s="199"/>
      <c r="M6" s="199"/>
      <c r="N6" s="199"/>
      <c r="O6" s="199"/>
      <c r="P6" s="199"/>
      <c r="Q6" s="199"/>
      <c r="R6" s="199"/>
      <c r="S6" s="199"/>
      <c r="T6" s="199"/>
      <c r="U6" s="199"/>
      <c r="V6" s="54"/>
      <c r="W6" s="5"/>
      <c r="X6" s="5"/>
      <c r="Y6" s="25"/>
      <c r="Z6" s="25"/>
      <c r="AA6" s="222"/>
      <c r="AB6" s="223"/>
      <c r="AC6" s="223"/>
      <c r="AD6" s="223"/>
      <c r="AE6" s="223"/>
      <c r="AF6" s="223"/>
      <c r="AG6" s="223"/>
      <c r="AH6" s="223"/>
      <c r="AI6" s="92"/>
      <c r="AJ6" s="92"/>
      <c r="AK6" s="92"/>
      <c r="AL6" s="92"/>
      <c r="AM6" s="92"/>
      <c r="AN6" s="92"/>
      <c r="AO6" s="92"/>
      <c r="AP6" s="92"/>
      <c r="AQ6" s="92"/>
      <c r="AR6" s="71" t="s">
        <v>14</v>
      </c>
    </row>
    <row r="7" spans="2:50" ht="5.0999999999999996" customHeight="1">
      <c r="B7" s="6"/>
      <c r="C7" s="7"/>
      <c r="D7" s="7"/>
      <c r="E7" s="7"/>
      <c r="F7" s="7"/>
      <c r="G7" s="7"/>
      <c r="H7" s="7"/>
      <c r="I7" s="6"/>
      <c r="J7" s="5"/>
      <c r="K7" s="9"/>
      <c r="L7" s="9"/>
      <c r="M7" s="6"/>
      <c r="N7" s="6"/>
      <c r="O7" s="6"/>
      <c r="P7" s="6"/>
      <c r="Q7" s="55"/>
      <c r="R7" s="14"/>
      <c r="S7" s="15"/>
      <c r="T7" s="9"/>
      <c r="U7" s="9"/>
      <c r="V7" s="9"/>
      <c r="W7" s="9"/>
      <c r="X7" s="9"/>
      <c r="Y7" s="15"/>
      <c r="Z7" s="15"/>
      <c r="AA7" s="14"/>
      <c r="AB7" s="14"/>
      <c r="AC7" s="14"/>
      <c r="AD7" s="14"/>
      <c r="AE7" s="14"/>
      <c r="AF7" s="79"/>
      <c r="AG7" s="79"/>
      <c r="AH7" s="79"/>
      <c r="AI7" s="93"/>
      <c r="AJ7" s="93"/>
      <c r="AK7" s="93"/>
      <c r="AL7" s="93"/>
      <c r="AM7" s="93"/>
      <c r="AN7" s="93"/>
      <c r="AO7" s="93"/>
      <c r="AP7" s="93"/>
      <c r="AQ7" s="93"/>
    </row>
    <row r="8" spans="2:50" s="31" customFormat="1" ht="20.100000000000001" customHeight="1">
      <c r="B8" s="214"/>
      <c r="C8" s="214"/>
      <c r="D8" s="214"/>
      <c r="E8" s="214"/>
      <c r="F8" s="214"/>
      <c r="G8" s="214"/>
      <c r="H8" s="214"/>
      <c r="I8" s="214"/>
      <c r="J8" s="214"/>
      <c r="K8" s="214"/>
      <c r="L8" s="214"/>
      <c r="M8" s="214"/>
      <c r="N8" s="214"/>
      <c r="O8" s="214"/>
      <c r="P8" s="215"/>
      <c r="Q8" s="215"/>
      <c r="R8" s="215"/>
      <c r="S8" s="14"/>
      <c r="T8" s="14"/>
      <c r="U8" s="13"/>
      <c r="V8" s="13"/>
      <c r="W8" s="5"/>
      <c r="X8" s="13"/>
      <c r="Y8" s="25"/>
      <c r="Z8" s="56"/>
      <c r="AA8" s="220" t="str">
        <f>IF(C2="English","Supplier's code No.:",IF(C2="中国語","供应商编码:","取引先コードNo.:"))</f>
        <v>取引先コードNo.:</v>
      </c>
      <c r="AB8" s="221"/>
      <c r="AC8" s="221"/>
      <c r="AD8" s="221"/>
      <c r="AE8" s="221"/>
      <c r="AF8" s="221"/>
      <c r="AG8" s="221"/>
      <c r="AH8" s="221"/>
      <c r="AI8" s="92"/>
      <c r="AJ8" s="92"/>
      <c r="AK8" s="92"/>
      <c r="AL8" s="92"/>
      <c r="AM8" s="92"/>
      <c r="AN8" s="92"/>
      <c r="AO8" s="92"/>
      <c r="AP8" s="92"/>
      <c r="AQ8" s="92"/>
    </row>
    <row r="9" spans="2:50" s="31" customFormat="1" ht="20.100000000000001" customHeight="1">
      <c r="B9" s="216"/>
      <c r="C9" s="216"/>
      <c r="D9" s="216"/>
      <c r="E9" s="216"/>
      <c r="F9" s="216"/>
      <c r="G9" s="216"/>
      <c r="H9" s="216"/>
      <c r="I9" s="216"/>
      <c r="J9" s="216"/>
      <c r="K9" s="216"/>
      <c r="L9" s="216"/>
      <c r="M9" s="216"/>
      <c r="N9" s="216"/>
      <c r="O9" s="217"/>
      <c r="P9" s="205"/>
      <c r="Q9" s="205"/>
      <c r="R9" s="205"/>
      <c r="S9" s="15"/>
      <c r="T9" s="9"/>
      <c r="U9" s="9"/>
      <c r="V9" s="9"/>
      <c r="W9" s="9"/>
      <c r="X9" s="57"/>
      <c r="Y9" s="58"/>
      <c r="Z9" s="58"/>
      <c r="AA9" s="224"/>
      <c r="AB9" s="223"/>
      <c r="AC9" s="223"/>
      <c r="AD9" s="223"/>
      <c r="AE9" s="223"/>
      <c r="AF9" s="223"/>
      <c r="AG9" s="223"/>
      <c r="AH9" s="223"/>
      <c r="AI9" s="92"/>
      <c r="AJ9" s="92"/>
      <c r="AK9" s="92"/>
      <c r="AL9" s="92"/>
      <c r="AM9" s="92"/>
      <c r="AN9" s="92"/>
      <c r="AO9" s="92"/>
      <c r="AP9" s="92"/>
      <c r="AQ9" s="92"/>
      <c r="AR9" s="72"/>
      <c r="AS9" s="72"/>
      <c r="AT9" s="72"/>
      <c r="AU9" s="72"/>
      <c r="AV9" s="72"/>
      <c r="AW9" s="72"/>
      <c r="AX9" s="49"/>
    </row>
    <row r="10" spans="2:50" ht="5.0999999999999996" customHeight="1">
      <c r="B10" s="6"/>
      <c r="C10" s="7"/>
      <c r="D10" s="7"/>
      <c r="E10" s="7"/>
      <c r="F10" s="7"/>
      <c r="G10" s="7"/>
      <c r="H10" s="7"/>
      <c r="I10" s="8"/>
      <c r="J10" s="5"/>
      <c r="K10" s="9"/>
      <c r="L10" s="9"/>
      <c r="M10" s="8"/>
      <c r="N10" s="8"/>
      <c r="O10" s="8"/>
      <c r="P10" s="8"/>
      <c r="Q10" s="10"/>
      <c r="S10" s="11"/>
      <c r="T10" s="12"/>
      <c r="U10" s="12"/>
      <c r="V10" s="12"/>
      <c r="W10" s="12"/>
      <c r="X10" s="12"/>
      <c r="Y10" s="12"/>
      <c r="Z10" s="12"/>
      <c r="AA10" s="12"/>
      <c r="AB10" s="12"/>
      <c r="AH10" s="79"/>
      <c r="AI10" s="94"/>
      <c r="AJ10" s="94"/>
      <c r="AK10" s="94"/>
      <c r="AL10" s="94"/>
      <c r="AM10" s="93"/>
      <c r="AN10" s="93"/>
      <c r="AO10" s="93"/>
      <c r="AP10" s="93"/>
      <c r="AQ10" s="93"/>
      <c r="AR10" s="30"/>
      <c r="AS10" s="30"/>
      <c r="AT10" s="30"/>
      <c r="AU10" s="30"/>
      <c r="AV10" s="30"/>
      <c r="AW10" s="30"/>
      <c r="AX10" s="17"/>
    </row>
    <row r="11" spans="2:50" ht="15" customHeight="1">
      <c r="B11" s="225" t="str">
        <f>IF(C2="English","[Manufacturer to fill out］",IF(C2="中国語","[提出源记入栏］","[提出元記入欄］"))</f>
        <v>[提出元記入欄］</v>
      </c>
      <c r="C11" s="226"/>
      <c r="D11" s="226"/>
      <c r="E11" s="226"/>
      <c r="F11" s="226"/>
      <c r="G11" s="226"/>
      <c r="H11" s="226"/>
      <c r="I11" s="226"/>
      <c r="J11" s="226"/>
      <c r="K11" s="226"/>
      <c r="L11" s="226"/>
      <c r="M11" s="226"/>
      <c r="N11" s="226"/>
      <c r="O11" s="226"/>
      <c r="P11" s="226"/>
      <c r="Q11" s="226"/>
      <c r="R11" s="226"/>
      <c r="S11" s="59"/>
      <c r="T11" s="14"/>
      <c r="U11" s="14"/>
      <c r="V11" s="14"/>
      <c r="W11" s="14"/>
      <c r="X11" s="14"/>
      <c r="Y11" s="14"/>
      <c r="Z11" s="14"/>
      <c r="AA11" s="14"/>
      <c r="AB11" s="14"/>
      <c r="AC11" s="14"/>
      <c r="AD11" s="14"/>
      <c r="AE11" s="14"/>
      <c r="AF11" s="14"/>
      <c r="AG11" s="14"/>
      <c r="AH11" s="79"/>
      <c r="AI11" s="95"/>
      <c r="AJ11" s="95"/>
      <c r="AK11" s="95"/>
      <c r="AL11" s="95"/>
      <c r="AM11" s="92"/>
      <c r="AN11" s="92"/>
      <c r="AO11" s="92"/>
      <c r="AP11" s="92"/>
      <c r="AQ11" s="93"/>
      <c r="AR11" s="30"/>
      <c r="AS11" s="30"/>
      <c r="AT11" s="30"/>
      <c r="AU11" s="30"/>
      <c r="AV11" s="30"/>
      <c r="AW11" s="30"/>
      <c r="AX11" s="17"/>
    </row>
    <row r="12" spans="2:50" s="31" customFormat="1" ht="15">
      <c r="B12" s="119" t="str">
        <f>IF(C2="English","Date(yy.mm.dd)",IF(C2="中国語","发行日","発行日"))</f>
        <v>発行日</v>
      </c>
      <c r="C12" s="120"/>
      <c r="D12" s="120"/>
      <c r="E12" s="120"/>
      <c r="F12" s="120"/>
      <c r="G12" s="120"/>
      <c r="H12" s="120"/>
      <c r="I12" s="120"/>
      <c r="J12" s="121"/>
      <c r="K12" s="200"/>
      <c r="L12" s="201"/>
      <c r="M12" s="201"/>
      <c r="N12" s="201"/>
      <c r="O12" s="201"/>
      <c r="P12" s="201"/>
      <c r="Q12" s="201"/>
      <c r="R12" s="201"/>
      <c r="S12" s="201"/>
      <c r="T12" s="202"/>
      <c r="U12" s="119" t="str">
        <f>IF(C2="English","E-mail",IF(C2="中国語","邮箱地址","メールアドレス"))</f>
        <v>メールアドレス</v>
      </c>
      <c r="V12" s="120"/>
      <c r="W12" s="120"/>
      <c r="X12" s="120"/>
      <c r="Y12" s="120"/>
      <c r="Z12" s="120"/>
      <c r="AA12" s="120"/>
      <c r="AB12" s="120"/>
      <c r="AC12" s="123"/>
      <c r="AD12" s="124"/>
      <c r="AE12" s="124"/>
      <c r="AF12" s="124"/>
      <c r="AG12" s="124"/>
      <c r="AH12" s="124"/>
      <c r="AI12" s="96"/>
      <c r="AJ12" s="97"/>
      <c r="AK12" s="97"/>
      <c r="AL12" s="97"/>
      <c r="AM12" s="92"/>
      <c r="AN12" s="92"/>
      <c r="AO12" s="92"/>
      <c r="AP12" s="92"/>
      <c r="AQ12" s="92"/>
    </row>
    <row r="13" spans="2:50" s="31" customFormat="1" ht="15">
      <c r="B13" s="119" t="str">
        <f>IF(C2="English","Company name",IF(C2="中国語","公司名称","会社名"))</f>
        <v>会社名</v>
      </c>
      <c r="C13" s="120"/>
      <c r="D13" s="120"/>
      <c r="E13" s="120"/>
      <c r="F13" s="120"/>
      <c r="G13" s="120"/>
      <c r="H13" s="120"/>
      <c r="I13" s="120"/>
      <c r="J13" s="121"/>
      <c r="K13" s="200"/>
      <c r="L13" s="201"/>
      <c r="M13" s="201"/>
      <c r="N13" s="201"/>
      <c r="O13" s="201"/>
      <c r="P13" s="201"/>
      <c r="Q13" s="201"/>
      <c r="R13" s="201"/>
      <c r="S13" s="201"/>
      <c r="T13" s="202"/>
      <c r="U13" s="119" t="str">
        <f>IF(C2="English","Phone No.",IF(C2="中国語","电话号码","電話番号"))</f>
        <v>電話番号</v>
      </c>
      <c r="V13" s="120"/>
      <c r="W13" s="120"/>
      <c r="X13" s="120"/>
      <c r="Y13" s="120"/>
      <c r="Z13" s="120"/>
      <c r="AA13" s="120"/>
      <c r="AB13" s="120"/>
      <c r="AC13" s="125"/>
      <c r="AD13" s="124"/>
      <c r="AE13" s="124"/>
      <c r="AF13" s="124"/>
      <c r="AG13" s="124"/>
      <c r="AH13" s="124"/>
      <c r="AI13" s="98"/>
      <c r="AJ13" s="99"/>
      <c r="AK13" s="99"/>
      <c r="AL13" s="99"/>
      <c r="AM13" s="92"/>
      <c r="AN13" s="92"/>
      <c r="AO13" s="92"/>
      <c r="AP13" s="92"/>
      <c r="AQ13" s="92"/>
    </row>
    <row r="14" spans="2:50" s="31" customFormat="1" ht="15">
      <c r="B14" s="119" t="str">
        <f>IF(C2="English","Division name",IF(C2="中国語","部门名称","部署名"))</f>
        <v>部署名</v>
      </c>
      <c r="C14" s="120"/>
      <c r="D14" s="120"/>
      <c r="E14" s="120"/>
      <c r="F14" s="120"/>
      <c r="G14" s="120"/>
      <c r="H14" s="120"/>
      <c r="I14" s="120"/>
      <c r="J14" s="121"/>
      <c r="K14" s="200"/>
      <c r="L14" s="201"/>
      <c r="M14" s="201"/>
      <c r="N14" s="201"/>
      <c r="O14" s="201"/>
      <c r="P14" s="201"/>
      <c r="Q14" s="201"/>
      <c r="R14" s="201"/>
      <c r="S14" s="201"/>
      <c r="T14" s="202"/>
      <c r="U14" s="119" t="str">
        <f>IF(C2="English","Responsible person",IF(C2="中国語","责任者名","責任者名"))</f>
        <v>責任者名</v>
      </c>
      <c r="V14" s="120"/>
      <c r="W14" s="120"/>
      <c r="X14" s="120"/>
      <c r="Y14" s="120"/>
      <c r="Z14" s="120"/>
      <c r="AA14" s="120"/>
      <c r="AB14" s="120"/>
      <c r="AC14" s="125"/>
      <c r="AD14" s="124"/>
      <c r="AE14" s="124"/>
      <c r="AF14" s="124"/>
      <c r="AG14" s="124"/>
      <c r="AH14" s="124"/>
      <c r="AI14" s="98"/>
      <c r="AJ14" s="99"/>
      <c r="AK14" s="99"/>
      <c r="AL14" s="99"/>
      <c r="AM14" s="92"/>
      <c r="AN14" s="92"/>
      <c r="AO14" s="92"/>
      <c r="AP14" s="92"/>
      <c r="AQ14" s="92"/>
    </row>
    <row r="15" spans="2:50" s="31" customFormat="1" ht="15">
      <c r="B15" s="119" t="str">
        <f>IF(C2="English","Written by ",IF(C2="中国語","填写者名","記入者名"))</f>
        <v>記入者名</v>
      </c>
      <c r="C15" s="120"/>
      <c r="D15" s="120"/>
      <c r="E15" s="120"/>
      <c r="F15" s="120"/>
      <c r="G15" s="120"/>
      <c r="H15" s="120"/>
      <c r="I15" s="120"/>
      <c r="J15" s="121"/>
      <c r="K15" s="203"/>
      <c r="L15" s="204"/>
      <c r="M15" s="204"/>
      <c r="N15" s="204"/>
      <c r="O15" s="204"/>
      <c r="P15" s="204"/>
      <c r="Q15" s="204"/>
      <c r="R15" s="204"/>
      <c r="S15" s="204"/>
      <c r="T15" s="205"/>
      <c r="U15" s="122" t="str">
        <f>IF(C2="English","Signature",IF(C2="中国語","盖章","印"))</f>
        <v>印</v>
      </c>
      <c r="V15" s="120"/>
      <c r="W15" s="120"/>
      <c r="X15" s="120"/>
      <c r="Y15" s="120"/>
      <c r="Z15" s="120"/>
      <c r="AA15" s="120"/>
      <c r="AB15" s="120"/>
      <c r="AC15" s="126" t="str">
        <f>IF(C2="English","",IF(C2="中国語","印","印"))</f>
        <v>印</v>
      </c>
      <c r="AD15" s="127"/>
      <c r="AE15" s="127"/>
      <c r="AF15" s="127"/>
      <c r="AG15" s="127"/>
      <c r="AH15" s="127"/>
      <c r="AI15" s="100"/>
      <c r="AJ15" s="101"/>
      <c r="AK15" s="101"/>
      <c r="AL15" s="101"/>
      <c r="AM15" s="92"/>
      <c r="AN15" s="92"/>
      <c r="AO15" s="92"/>
      <c r="AP15" s="92"/>
      <c r="AQ15" s="92"/>
      <c r="AR15" s="30"/>
      <c r="AS15" s="30"/>
      <c r="AT15" s="30"/>
      <c r="AU15" s="30"/>
      <c r="AV15" s="30"/>
      <c r="AW15" s="30"/>
    </row>
    <row r="16" spans="2:50" ht="10.050000000000001" customHeight="1">
      <c r="B16" s="31"/>
      <c r="C16" s="31"/>
      <c r="D16" s="31"/>
      <c r="E16" s="31"/>
      <c r="F16" s="31"/>
      <c r="G16" s="31"/>
      <c r="H16" s="31"/>
      <c r="I16" s="31"/>
      <c r="J16" s="32"/>
      <c r="K16" s="33"/>
      <c r="L16" s="33"/>
      <c r="M16" s="31"/>
      <c r="N16" s="31"/>
      <c r="O16" s="31"/>
      <c r="P16" s="31"/>
      <c r="Q16" s="31"/>
      <c r="R16" s="31"/>
      <c r="S16" s="31"/>
      <c r="T16" s="31"/>
      <c r="U16" s="31"/>
      <c r="V16" s="31"/>
      <c r="W16" s="31"/>
      <c r="X16" s="31"/>
      <c r="Y16" s="31"/>
      <c r="Z16" s="31"/>
      <c r="AA16" s="31"/>
      <c r="AB16" s="31"/>
      <c r="AC16" s="31"/>
      <c r="AD16" s="31"/>
      <c r="AE16" s="31"/>
      <c r="AF16" s="31"/>
      <c r="AG16" s="31"/>
      <c r="AH16" s="31"/>
      <c r="AI16" s="92"/>
      <c r="AJ16" s="92"/>
      <c r="AK16" s="92"/>
      <c r="AL16" s="92"/>
      <c r="AM16" s="92"/>
      <c r="AN16" s="92"/>
      <c r="AO16" s="92"/>
      <c r="AP16" s="92"/>
      <c r="AQ16" s="93"/>
      <c r="AR16" s="31"/>
      <c r="AS16" s="31"/>
      <c r="AT16" s="31"/>
      <c r="AU16" s="31"/>
      <c r="AV16" s="31"/>
      <c r="AW16" s="31"/>
      <c r="AX16" s="17"/>
    </row>
    <row r="17" spans="2:53" s="31" customFormat="1" ht="13.2">
      <c r="B17" s="35" t="str">
        <f>IF(C2="English"," Part name or Part number",IF(C2="中国語","品名・品番号・图番号・条款编号","品名・品番・図番・アイテムコード"))</f>
        <v>品名・品番・図番・アイテムコード</v>
      </c>
      <c r="C17" s="35"/>
      <c r="G17" s="36"/>
      <c r="M17" s="37"/>
      <c r="AI17" s="92"/>
      <c r="AJ17" s="92"/>
      <c r="AK17" s="92"/>
      <c r="AL17" s="92"/>
      <c r="AM17" s="92"/>
      <c r="AN17" s="92"/>
      <c r="AO17" s="92"/>
      <c r="AP17" s="92"/>
      <c r="AQ17" s="92"/>
      <c r="AX17" s="32"/>
    </row>
    <row r="18" spans="2:53" s="31" customFormat="1" ht="24" customHeight="1">
      <c r="B18" s="134" t="str">
        <f>IF(C2="English","Our part name, Manufacturer :",IF(C2="中文","本公司品名(厂家名):","弊社品名(メーカー名)："))</f>
        <v>弊社品名(メーカー名)：</v>
      </c>
      <c r="C18" s="135"/>
      <c r="D18" s="135"/>
      <c r="E18" s="135"/>
      <c r="F18" s="135"/>
      <c r="G18" s="135"/>
      <c r="H18" s="135"/>
      <c r="I18" s="135"/>
      <c r="J18" s="135"/>
      <c r="K18" s="129"/>
      <c r="L18" s="129"/>
      <c r="M18" s="138"/>
      <c r="N18" s="139"/>
      <c r="O18" s="139"/>
      <c r="P18" s="139"/>
      <c r="Q18" s="139"/>
      <c r="R18" s="139"/>
      <c r="S18" s="139"/>
      <c r="T18" s="139"/>
      <c r="U18" s="139"/>
      <c r="V18" s="139"/>
      <c r="W18" s="139"/>
      <c r="X18" s="139"/>
      <c r="Y18" s="139"/>
      <c r="Z18" s="139"/>
      <c r="AA18" s="139"/>
      <c r="AB18" s="139"/>
      <c r="AC18" s="139"/>
      <c r="AD18" s="139"/>
      <c r="AF18" s="128" t="str">
        <f>IF(C2="English","Our part, drawing number :",IF(C2="中国語","本公司品番号, 图番 :","弊社品番,図番等："))</f>
        <v>弊社品番,図番等：</v>
      </c>
      <c r="AG18" s="129"/>
      <c r="AH18" s="129"/>
      <c r="AI18" s="129"/>
      <c r="AJ18" s="115"/>
      <c r="AK18" s="116"/>
      <c r="AL18" s="116"/>
      <c r="AM18" s="116"/>
      <c r="AN18" s="116"/>
      <c r="AO18" s="116"/>
      <c r="AP18" s="116"/>
      <c r="AQ18" s="51"/>
      <c r="AR18" s="51"/>
      <c r="AS18" s="51"/>
      <c r="AT18" s="51"/>
    </row>
    <row r="19" spans="2:53" s="31" customFormat="1" ht="24" customHeight="1">
      <c r="B19" s="133" t="str">
        <f>IF(C2="English","MinebeaMitsumi part name:",IF(C2="中国語","美蓓亚三美G 品名:","ミネベアミツミG品名："))</f>
        <v>ミネベアミツミG品名：</v>
      </c>
      <c r="C19" s="131"/>
      <c r="D19" s="131"/>
      <c r="E19" s="131"/>
      <c r="F19" s="131"/>
      <c r="G19" s="131"/>
      <c r="H19" s="131"/>
      <c r="I19" s="131"/>
      <c r="J19" s="131"/>
      <c r="K19" s="131"/>
      <c r="L19" s="131"/>
      <c r="M19" s="136"/>
      <c r="N19" s="137"/>
      <c r="O19" s="137"/>
      <c r="P19" s="137"/>
      <c r="Q19" s="137"/>
      <c r="R19" s="137"/>
      <c r="S19" s="137"/>
      <c r="T19" s="137"/>
      <c r="U19" s="137"/>
      <c r="V19" s="137"/>
      <c r="W19" s="137"/>
      <c r="X19" s="137"/>
      <c r="Y19" s="137"/>
      <c r="Z19" s="137"/>
      <c r="AA19" s="137"/>
      <c r="AB19" s="137"/>
      <c r="AC19" s="137"/>
      <c r="AD19" s="137"/>
      <c r="AF19" s="130" t="str">
        <f>IF(C2="English","MinebeaMitsumi G part No.:",IF(C2="中国語","美蓓亚三美G 品番:","ミネベアミツミG品番："))</f>
        <v>ミネベアミツミG品番：</v>
      </c>
      <c r="AG19" s="131"/>
      <c r="AH19" s="131"/>
      <c r="AI19" s="131"/>
      <c r="AJ19" s="117"/>
      <c r="AK19" s="118"/>
      <c r="AL19" s="118"/>
      <c r="AM19" s="118"/>
      <c r="AN19" s="118"/>
      <c r="AO19" s="118"/>
      <c r="AP19" s="118"/>
      <c r="AQ19" s="52"/>
      <c r="AR19" s="52"/>
      <c r="AS19" s="52"/>
      <c r="AT19" s="52"/>
    </row>
    <row r="20" spans="2:53" s="31" customFormat="1" ht="24" customHeight="1">
      <c r="B20" s="133" t="str">
        <f>IF(C2="English","MinebeaMitsumi Drawing No.:",IF(C2="中国語","美蓓亚三美G 图番:","ミネベアミツミG図番："))</f>
        <v>ミネベアミツミG図番：</v>
      </c>
      <c r="C20" s="131"/>
      <c r="D20" s="131"/>
      <c r="E20" s="131"/>
      <c r="F20" s="131"/>
      <c r="G20" s="131"/>
      <c r="H20" s="131"/>
      <c r="I20" s="131"/>
      <c r="J20" s="131"/>
      <c r="K20" s="131"/>
      <c r="L20" s="131"/>
      <c r="M20" s="136"/>
      <c r="N20" s="140"/>
      <c r="O20" s="140"/>
      <c r="P20" s="140"/>
      <c r="Q20" s="140"/>
      <c r="R20" s="140"/>
      <c r="S20" s="140"/>
      <c r="T20" s="140"/>
      <c r="U20" s="140"/>
      <c r="V20" s="140"/>
      <c r="W20" s="140"/>
      <c r="X20" s="140"/>
      <c r="Y20" s="140"/>
      <c r="Z20" s="140"/>
      <c r="AA20" s="140"/>
      <c r="AB20" s="140"/>
      <c r="AC20" s="140"/>
      <c r="AD20" s="140"/>
      <c r="AF20" s="132" t="str">
        <f>IF(C2="English","MinebeaMitsumi Item code :",IF(C2="中国語","美蓓亚三美条款编号:","ミネベアミツミG
アイテムコード："))</f>
        <v>ミネベアミツミG
アイテムコード：</v>
      </c>
      <c r="AG20" s="131"/>
      <c r="AH20" s="131"/>
      <c r="AI20" s="131"/>
      <c r="AJ20" s="117"/>
      <c r="AK20" s="118"/>
      <c r="AL20" s="118"/>
      <c r="AM20" s="118"/>
      <c r="AN20" s="118"/>
      <c r="AO20" s="118"/>
      <c r="AP20" s="118"/>
      <c r="AQ20" s="51"/>
      <c r="AR20" s="51"/>
      <c r="AS20" s="51"/>
      <c r="AT20" s="51"/>
    </row>
    <row r="21" spans="2:53" s="44" customFormat="1" ht="10.050000000000001" customHeight="1">
      <c r="B21" s="41"/>
      <c r="C21" s="42"/>
      <c r="D21" s="41"/>
      <c r="E21" s="41"/>
      <c r="F21" s="41"/>
      <c r="G21" s="41"/>
      <c r="H21" s="41"/>
      <c r="I21" s="41"/>
      <c r="J21" s="41"/>
      <c r="K21" s="41"/>
      <c r="L21" s="41"/>
      <c r="M21" s="41"/>
      <c r="N21" s="43"/>
      <c r="O21" s="41"/>
      <c r="P21" s="41"/>
      <c r="Q21" s="41"/>
      <c r="R21" s="41"/>
    </row>
    <row r="22" spans="2:53" s="40" customFormat="1" ht="13.2">
      <c r="B22" s="227" t="s">
        <v>1</v>
      </c>
      <c r="C22" s="168" t="str">
        <f>IF(C2="English","Component Name",IF(C2="中国語","部品名","部品名"))</f>
        <v>部品名</v>
      </c>
      <c r="D22" s="185"/>
      <c r="E22" s="185"/>
      <c r="F22" s="185"/>
      <c r="G22" s="185"/>
      <c r="H22" s="187"/>
      <c r="I22" s="168" t="str">
        <f>IF(C2="English","Region Name,
Material Name",IF(C2="中国語","部位名, 
料名","部位名,
材料名"))</f>
        <v>部位名,
材料名</v>
      </c>
      <c r="J22" s="186"/>
      <c r="K22" s="186"/>
      <c r="L22" s="186"/>
      <c r="M22" s="186"/>
      <c r="N22" s="187"/>
      <c r="O22" s="168" t="str">
        <f>IF(C2="English","Raw material manufacturer,
Model(Type)",IF(C2="中国語","材料製造商, 
型式（Type）","材料メーカー,
型式（Type）"))</f>
        <v>材料メーカー,
型式（Type）</v>
      </c>
      <c r="P22" s="177"/>
      <c r="Q22" s="177"/>
      <c r="R22" s="177"/>
      <c r="S22" s="177"/>
      <c r="T22" s="178"/>
      <c r="U22" s="168" t="str">
        <f>IF(C2="English","Report No.",IF(C2="中国語","分析數據No.","分析レポートNo."))</f>
        <v>分析レポートNo.</v>
      </c>
      <c r="V22" s="185"/>
      <c r="W22" s="185"/>
      <c r="X22" s="185"/>
      <c r="Y22" s="186"/>
      <c r="Z22" s="187"/>
      <c r="AA22" s="168" t="str">
        <f>IF(C2="English","Measuring date",IF(C2="中国語","測定日","測定日"))</f>
        <v>測定日</v>
      </c>
      <c r="AB22" s="169"/>
      <c r="AC22" s="169"/>
      <c r="AD22" s="170"/>
      <c r="AE22" s="206" t="str">
        <f>IF(C2="English","Analysis value (ppm)",IF(C2="中国語","分析値  (ppm)","分析値 (ppm)"))</f>
        <v>分析値 (ppm)</v>
      </c>
      <c r="AF22" s="207"/>
      <c r="AG22" s="207"/>
      <c r="AH22" s="207"/>
      <c r="AI22" s="207"/>
      <c r="AJ22" s="207"/>
      <c r="AK22" s="207"/>
      <c r="AL22" s="207"/>
      <c r="AM22" s="207"/>
      <c r="AN22" s="207"/>
      <c r="AO22" s="207"/>
      <c r="AP22" s="208"/>
      <c r="AQ22" s="38"/>
      <c r="AR22" s="39"/>
    </row>
    <row r="23" spans="2:53" s="40" customFormat="1" ht="13.2">
      <c r="B23" s="228"/>
      <c r="C23" s="188"/>
      <c r="D23" s="189"/>
      <c r="E23" s="189"/>
      <c r="F23" s="189"/>
      <c r="G23" s="189"/>
      <c r="H23" s="191"/>
      <c r="I23" s="232"/>
      <c r="J23" s="233"/>
      <c r="K23" s="233"/>
      <c r="L23" s="233"/>
      <c r="M23" s="233"/>
      <c r="N23" s="191"/>
      <c r="O23" s="179"/>
      <c r="P23" s="180"/>
      <c r="Q23" s="180"/>
      <c r="R23" s="180"/>
      <c r="S23" s="180"/>
      <c r="T23" s="181"/>
      <c r="U23" s="188"/>
      <c r="V23" s="189"/>
      <c r="W23" s="189"/>
      <c r="X23" s="189"/>
      <c r="Y23" s="190"/>
      <c r="Z23" s="191"/>
      <c r="AA23" s="171"/>
      <c r="AB23" s="172"/>
      <c r="AC23" s="172"/>
      <c r="AD23" s="173"/>
      <c r="AE23" s="209" t="str">
        <f>IF(C2="English","RoHS regulated substances",IF(C2="中国語","RoHS指令対象物質","RoHS指令対象物質"))</f>
        <v>RoHS指令対象物質</v>
      </c>
      <c r="AF23" s="210"/>
      <c r="AG23" s="210"/>
      <c r="AH23" s="210"/>
      <c r="AI23" s="210"/>
      <c r="AJ23" s="210"/>
      <c r="AK23" s="210"/>
      <c r="AL23" s="210"/>
      <c r="AM23" s="210"/>
      <c r="AN23" s="211"/>
      <c r="AO23" s="212" t="str">
        <f>IF(C2="English","Halogen-free ",IF(C2="中国語","无卤","ﾊﾛｹﾞﾝﾌﾘｰ"))</f>
        <v>ﾊﾛｹﾞﾝﾌﾘｰ</v>
      </c>
      <c r="AP23" s="213"/>
      <c r="AQ23" s="38"/>
      <c r="AR23" s="39"/>
    </row>
    <row r="24" spans="2:53" s="40" customFormat="1" ht="13.2">
      <c r="B24" s="229"/>
      <c r="C24" s="192"/>
      <c r="D24" s="193"/>
      <c r="E24" s="193"/>
      <c r="F24" s="193"/>
      <c r="G24" s="193"/>
      <c r="H24" s="195"/>
      <c r="I24" s="234"/>
      <c r="J24" s="194"/>
      <c r="K24" s="194"/>
      <c r="L24" s="194"/>
      <c r="M24" s="194"/>
      <c r="N24" s="195"/>
      <c r="O24" s="182"/>
      <c r="P24" s="183"/>
      <c r="Q24" s="183"/>
      <c r="R24" s="183"/>
      <c r="S24" s="183"/>
      <c r="T24" s="184"/>
      <c r="U24" s="192"/>
      <c r="V24" s="193"/>
      <c r="W24" s="193"/>
      <c r="X24" s="193"/>
      <c r="Y24" s="194"/>
      <c r="Z24" s="195"/>
      <c r="AA24" s="174"/>
      <c r="AB24" s="175"/>
      <c r="AC24" s="175"/>
      <c r="AD24" s="176"/>
      <c r="AE24" s="60" t="s">
        <v>2</v>
      </c>
      <c r="AF24" s="60" t="s">
        <v>3</v>
      </c>
      <c r="AG24" s="60" t="s">
        <v>16</v>
      </c>
      <c r="AH24" s="60" t="s">
        <v>17</v>
      </c>
      <c r="AI24" s="60" t="s">
        <v>4</v>
      </c>
      <c r="AJ24" s="60" t="s">
        <v>5</v>
      </c>
      <c r="AK24" s="60" t="s">
        <v>6</v>
      </c>
      <c r="AL24" s="60" t="s">
        <v>7</v>
      </c>
      <c r="AM24" s="60" t="s">
        <v>8</v>
      </c>
      <c r="AN24" s="60" t="s">
        <v>9</v>
      </c>
      <c r="AO24" s="61" t="s">
        <v>10</v>
      </c>
      <c r="AP24" s="61" t="s">
        <v>11</v>
      </c>
      <c r="AQ24" s="38"/>
      <c r="AR24" s="39"/>
    </row>
    <row r="25" spans="2:53" s="40" customFormat="1" ht="12" customHeight="1">
      <c r="B25" s="141">
        <v>1</v>
      </c>
      <c r="C25" s="107"/>
      <c r="D25" s="108"/>
      <c r="E25" s="108"/>
      <c r="F25" s="108"/>
      <c r="G25" s="108"/>
      <c r="H25" s="144"/>
      <c r="I25" s="107"/>
      <c r="J25" s="108"/>
      <c r="K25" s="108"/>
      <c r="L25" s="108"/>
      <c r="M25" s="108"/>
      <c r="N25" s="144"/>
      <c r="O25" s="147"/>
      <c r="P25" s="148"/>
      <c r="Q25" s="148"/>
      <c r="R25" s="148"/>
      <c r="S25" s="148"/>
      <c r="T25" s="149"/>
      <c r="U25" s="107"/>
      <c r="V25" s="108"/>
      <c r="W25" s="108"/>
      <c r="X25" s="108"/>
      <c r="Y25" s="109"/>
      <c r="Z25" s="110"/>
      <c r="AA25" s="159"/>
      <c r="AB25" s="160"/>
      <c r="AC25" s="160"/>
      <c r="AD25" s="161"/>
      <c r="AE25" s="86"/>
      <c r="AF25" s="86"/>
      <c r="AG25" s="86"/>
      <c r="AH25" s="86"/>
      <c r="AI25" s="86"/>
      <c r="AJ25" s="87"/>
      <c r="AK25" s="87"/>
      <c r="AL25" s="87"/>
      <c r="AM25" s="87"/>
      <c r="AN25" s="87"/>
      <c r="AO25" s="87"/>
      <c r="AP25" s="87"/>
      <c r="AQ25" s="44"/>
      <c r="AR25" s="44"/>
      <c r="AS25" s="44"/>
      <c r="AT25" s="44"/>
      <c r="AU25" s="44"/>
      <c r="AV25" s="44"/>
      <c r="AW25" s="44"/>
      <c r="AX25" s="44"/>
    </row>
    <row r="26" spans="2:53" s="40" customFormat="1" ht="12" customHeight="1">
      <c r="B26" s="142"/>
      <c r="C26" s="111"/>
      <c r="D26" s="112"/>
      <c r="E26" s="112"/>
      <c r="F26" s="112"/>
      <c r="G26" s="112"/>
      <c r="H26" s="145"/>
      <c r="I26" s="111"/>
      <c r="J26" s="112"/>
      <c r="K26" s="112"/>
      <c r="L26" s="112"/>
      <c r="M26" s="112"/>
      <c r="N26" s="145"/>
      <c r="O26" s="150"/>
      <c r="P26" s="151"/>
      <c r="Q26" s="151"/>
      <c r="R26" s="151"/>
      <c r="S26" s="151"/>
      <c r="T26" s="152"/>
      <c r="U26" s="111"/>
      <c r="V26" s="112"/>
      <c r="W26" s="112"/>
      <c r="X26" s="112"/>
      <c r="Y26" s="113"/>
      <c r="Z26" s="114"/>
      <c r="AA26" s="162"/>
      <c r="AB26" s="163"/>
      <c r="AC26" s="163"/>
      <c r="AD26" s="164"/>
      <c r="AE26" s="88"/>
      <c r="AF26" s="88"/>
      <c r="AG26" s="88"/>
      <c r="AH26" s="88"/>
      <c r="AI26" s="88"/>
      <c r="AJ26" s="89"/>
      <c r="AK26" s="89"/>
      <c r="AL26" s="89"/>
      <c r="AM26" s="89"/>
      <c r="AN26" s="89"/>
      <c r="AO26" s="89"/>
      <c r="AP26" s="89"/>
      <c r="AQ26" s="38"/>
      <c r="AR26" s="39"/>
    </row>
    <row r="27" spans="2:53" s="40" customFormat="1" ht="12" customHeight="1">
      <c r="B27" s="143"/>
      <c r="C27" s="103"/>
      <c r="D27" s="104"/>
      <c r="E27" s="104"/>
      <c r="F27" s="104"/>
      <c r="G27" s="104"/>
      <c r="H27" s="146"/>
      <c r="I27" s="103"/>
      <c r="J27" s="104"/>
      <c r="K27" s="104"/>
      <c r="L27" s="104"/>
      <c r="M27" s="104"/>
      <c r="N27" s="146"/>
      <c r="O27" s="153"/>
      <c r="P27" s="154"/>
      <c r="Q27" s="154"/>
      <c r="R27" s="154"/>
      <c r="S27" s="154"/>
      <c r="T27" s="155"/>
      <c r="U27" s="103"/>
      <c r="V27" s="104"/>
      <c r="W27" s="104"/>
      <c r="X27" s="104"/>
      <c r="Y27" s="105"/>
      <c r="Z27" s="106"/>
      <c r="AA27" s="165"/>
      <c r="AB27" s="166"/>
      <c r="AC27" s="166"/>
      <c r="AD27" s="167"/>
      <c r="AE27" s="90"/>
      <c r="AF27" s="90"/>
      <c r="AG27" s="90"/>
      <c r="AH27" s="90"/>
      <c r="AI27" s="90"/>
      <c r="AJ27" s="91"/>
      <c r="AK27" s="91"/>
      <c r="AL27" s="91"/>
      <c r="AM27" s="91"/>
      <c r="AN27" s="91"/>
      <c r="AO27" s="91"/>
      <c r="AP27" s="91"/>
      <c r="AQ27" s="38"/>
      <c r="AR27" s="39"/>
    </row>
    <row r="28" spans="2:53" s="40" customFormat="1" ht="12" customHeight="1">
      <c r="B28" s="141">
        <v>2</v>
      </c>
      <c r="C28" s="107"/>
      <c r="D28" s="108"/>
      <c r="E28" s="108"/>
      <c r="F28" s="108"/>
      <c r="G28" s="108"/>
      <c r="H28" s="144"/>
      <c r="I28" s="107"/>
      <c r="J28" s="108"/>
      <c r="K28" s="108"/>
      <c r="L28" s="108"/>
      <c r="M28" s="108"/>
      <c r="N28" s="144"/>
      <c r="O28" s="147"/>
      <c r="P28" s="148"/>
      <c r="Q28" s="148"/>
      <c r="R28" s="148"/>
      <c r="S28" s="148"/>
      <c r="T28" s="149"/>
      <c r="U28" s="107"/>
      <c r="V28" s="108"/>
      <c r="W28" s="108"/>
      <c r="X28" s="108"/>
      <c r="Y28" s="109"/>
      <c r="Z28" s="110"/>
      <c r="AA28" s="159"/>
      <c r="AB28" s="160"/>
      <c r="AC28" s="160"/>
      <c r="AD28" s="161"/>
      <c r="AE28" s="86"/>
      <c r="AF28" s="86"/>
      <c r="AG28" s="86"/>
      <c r="AH28" s="86"/>
      <c r="AI28" s="86"/>
      <c r="AJ28" s="87"/>
      <c r="AK28" s="87"/>
      <c r="AL28" s="87"/>
      <c r="AM28" s="87"/>
      <c r="AN28" s="87"/>
      <c r="AO28" s="87"/>
      <c r="AP28" s="87"/>
      <c r="AQ28" s="38"/>
      <c r="AR28" s="39"/>
    </row>
    <row r="29" spans="2:53" s="40" customFormat="1" ht="12" customHeight="1">
      <c r="B29" s="142"/>
      <c r="C29" s="111"/>
      <c r="D29" s="112"/>
      <c r="E29" s="112"/>
      <c r="F29" s="112"/>
      <c r="G29" s="112"/>
      <c r="H29" s="145"/>
      <c r="I29" s="111"/>
      <c r="J29" s="112"/>
      <c r="K29" s="112"/>
      <c r="L29" s="112"/>
      <c r="M29" s="112"/>
      <c r="N29" s="145"/>
      <c r="O29" s="150"/>
      <c r="P29" s="151"/>
      <c r="Q29" s="151"/>
      <c r="R29" s="151"/>
      <c r="S29" s="151"/>
      <c r="T29" s="152"/>
      <c r="U29" s="111"/>
      <c r="V29" s="112"/>
      <c r="W29" s="112"/>
      <c r="X29" s="112"/>
      <c r="Y29" s="113"/>
      <c r="Z29" s="114"/>
      <c r="AA29" s="162"/>
      <c r="AB29" s="163"/>
      <c r="AC29" s="163"/>
      <c r="AD29" s="164"/>
      <c r="AE29" s="88"/>
      <c r="AF29" s="88"/>
      <c r="AG29" s="88"/>
      <c r="AH29" s="88"/>
      <c r="AI29" s="88"/>
      <c r="AJ29" s="89"/>
      <c r="AK29" s="89"/>
      <c r="AL29" s="89"/>
      <c r="AM29" s="89"/>
      <c r="AN29" s="89"/>
      <c r="AO29" s="89"/>
      <c r="AP29" s="89"/>
      <c r="AR29" s="73"/>
      <c r="AS29" s="73"/>
      <c r="AT29" s="73"/>
      <c r="AU29" s="73"/>
      <c r="AV29" s="73"/>
      <c r="AW29" s="73"/>
      <c r="AX29" s="73"/>
      <c r="AY29" s="73"/>
      <c r="AZ29" s="73"/>
      <c r="BA29" s="73"/>
    </row>
    <row r="30" spans="2:53" s="40" customFormat="1" ht="12" customHeight="1">
      <c r="B30" s="143"/>
      <c r="C30" s="103"/>
      <c r="D30" s="104"/>
      <c r="E30" s="104"/>
      <c r="F30" s="104"/>
      <c r="G30" s="104"/>
      <c r="H30" s="146"/>
      <c r="I30" s="103"/>
      <c r="J30" s="104"/>
      <c r="K30" s="104"/>
      <c r="L30" s="104"/>
      <c r="M30" s="104"/>
      <c r="N30" s="146"/>
      <c r="O30" s="153"/>
      <c r="P30" s="154"/>
      <c r="Q30" s="154"/>
      <c r="R30" s="154"/>
      <c r="S30" s="154"/>
      <c r="T30" s="155"/>
      <c r="U30" s="103"/>
      <c r="V30" s="104"/>
      <c r="W30" s="104"/>
      <c r="X30" s="104"/>
      <c r="Y30" s="105"/>
      <c r="Z30" s="106"/>
      <c r="AA30" s="165"/>
      <c r="AB30" s="166"/>
      <c r="AC30" s="166"/>
      <c r="AD30" s="167"/>
      <c r="AE30" s="90"/>
      <c r="AF30" s="90"/>
      <c r="AG30" s="90"/>
      <c r="AH30" s="90"/>
      <c r="AI30" s="90"/>
      <c r="AJ30" s="91"/>
      <c r="AK30" s="91"/>
      <c r="AL30" s="91"/>
      <c r="AM30" s="91"/>
      <c r="AN30" s="91"/>
      <c r="AO30" s="91"/>
      <c r="AP30" s="91"/>
      <c r="AQ30" s="38"/>
      <c r="AR30" s="74"/>
      <c r="AS30" s="48"/>
      <c r="AT30" s="48"/>
      <c r="AU30" s="48"/>
      <c r="AV30" s="48"/>
      <c r="AW30" s="73"/>
      <c r="AX30" s="73"/>
      <c r="AY30" s="73"/>
      <c r="AZ30" s="73"/>
      <c r="BA30" s="73"/>
    </row>
    <row r="31" spans="2:53" s="40" customFormat="1" ht="12" customHeight="1">
      <c r="B31" s="235">
        <v>3</v>
      </c>
      <c r="C31" s="107"/>
      <c r="D31" s="108"/>
      <c r="E31" s="108"/>
      <c r="F31" s="108"/>
      <c r="G31" s="108"/>
      <c r="H31" s="144"/>
      <c r="I31" s="107"/>
      <c r="J31" s="108"/>
      <c r="K31" s="108"/>
      <c r="L31" s="108"/>
      <c r="M31" s="108"/>
      <c r="N31" s="144"/>
      <c r="O31" s="107"/>
      <c r="P31" s="108"/>
      <c r="Q31" s="108"/>
      <c r="R31" s="108"/>
      <c r="S31" s="108"/>
      <c r="T31" s="144"/>
      <c r="U31" s="107"/>
      <c r="V31" s="108"/>
      <c r="W31" s="108"/>
      <c r="X31" s="108"/>
      <c r="Y31" s="109"/>
      <c r="Z31" s="110"/>
      <c r="AA31" s="159"/>
      <c r="AB31" s="160"/>
      <c r="AC31" s="160"/>
      <c r="AD31" s="161"/>
      <c r="AE31" s="86"/>
      <c r="AF31" s="86"/>
      <c r="AG31" s="86"/>
      <c r="AH31" s="86"/>
      <c r="AI31" s="86"/>
      <c r="AJ31" s="87"/>
      <c r="AK31" s="87"/>
      <c r="AL31" s="87"/>
      <c r="AM31" s="87"/>
      <c r="AN31" s="87"/>
      <c r="AO31" s="87"/>
      <c r="AP31" s="87"/>
      <c r="AQ31" s="38"/>
      <c r="AR31" s="74"/>
      <c r="AS31" s="48"/>
      <c r="AT31" s="48"/>
      <c r="AU31" s="48"/>
      <c r="AV31" s="48"/>
      <c r="AW31" s="73"/>
      <c r="AX31" s="73"/>
      <c r="AY31" s="73"/>
      <c r="AZ31" s="73"/>
      <c r="BA31" s="73"/>
    </row>
    <row r="32" spans="2:53" s="40" customFormat="1" ht="12" customHeight="1">
      <c r="B32" s="236"/>
      <c r="C32" s="111"/>
      <c r="D32" s="112"/>
      <c r="E32" s="112"/>
      <c r="F32" s="112"/>
      <c r="G32" s="112"/>
      <c r="H32" s="145"/>
      <c r="I32" s="111"/>
      <c r="J32" s="112"/>
      <c r="K32" s="112"/>
      <c r="L32" s="112"/>
      <c r="M32" s="112"/>
      <c r="N32" s="145"/>
      <c r="O32" s="111"/>
      <c r="P32" s="112"/>
      <c r="Q32" s="112"/>
      <c r="R32" s="112"/>
      <c r="S32" s="112"/>
      <c r="T32" s="145"/>
      <c r="U32" s="111"/>
      <c r="V32" s="112"/>
      <c r="W32" s="112"/>
      <c r="X32" s="112"/>
      <c r="Y32" s="113"/>
      <c r="Z32" s="114"/>
      <c r="AA32" s="162"/>
      <c r="AB32" s="163"/>
      <c r="AC32" s="163"/>
      <c r="AD32" s="164"/>
      <c r="AE32" s="88"/>
      <c r="AF32" s="88"/>
      <c r="AG32" s="88"/>
      <c r="AH32" s="88"/>
      <c r="AI32" s="88"/>
      <c r="AJ32" s="89"/>
      <c r="AK32" s="89"/>
      <c r="AL32" s="89"/>
      <c r="AM32" s="89"/>
      <c r="AN32" s="89"/>
      <c r="AO32" s="89"/>
      <c r="AP32" s="89"/>
      <c r="AR32" s="75"/>
      <c r="AS32" s="48"/>
      <c r="AT32" s="48"/>
      <c r="AU32" s="48"/>
      <c r="AV32" s="48"/>
      <c r="AW32" s="73"/>
      <c r="AX32" s="73"/>
      <c r="AY32" s="73"/>
      <c r="AZ32" s="73"/>
      <c r="BA32" s="73"/>
    </row>
    <row r="33" spans="2:53" s="40" customFormat="1" ht="12" customHeight="1">
      <c r="B33" s="237"/>
      <c r="C33" s="103"/>
      <c r="D33" s="104"/>
      <c r="E33" s="104"/>
      <c r="F33" s="104"/>
      <c r="G33" s="104"/>
      <c r="H33" s="146"/>
      <c r="I33" s="103"/>
      <c r="J33" s="104"/>
      <c r="K33" s="104"/>
      <c r="L33" s="104"/>
      <c r="M33" s="104"/>
      <c r="N33" s="146"/>
      <c r="O33" s="103"/>
      <c r="P33" s="104"/>
      <c r="Q33" s="104"/>
      <c r="R33" s="104"/>
      <c r="S33" s="104"/>
      <c r="T33" s="146"/>
      <c r="U33" s="103"/>
      <c r="V33" s="104"/>
      <c r="W33" s="104"/>
      <c r="X33" s="104"/>
      <c r="Y33" s="105"/>
      <c r="Z33" s="106"/>
      <c r="AA33" s="165"/>
      <c r="AB33" s="166"/>
      <c r="AC33" s="166"/>
      <c r="AD33" s="167"/>
      <c r="AE33" s="90"/>
      <c r="AF33" s="90"/>
      <c r="AG33" s="90"/>
      <c r="AH33" s="90"/>
      <c r="AI33" s="90"/>
      <c r="AJ33" s="91"/>
      <c r="AK33" s="91"/>
      <c r="AL33" s="91"/>
      <c r="AM33" s="91"/>
      <c r="AN33" s="91"/>
      <c r="AO33" s="91"/>
      <c r="AP33" s="91"/>
      <c r="AR33" s="48"/>
      <c r="AS33" s="48"/>
      <c r="AT33" s="48"/>
      <c r="AU33" s="48"/>
      <c r="AV33" s="48"/>
      <c r="AW33" s="73"/>
      <c r="AX33" s="73"/>
      <c r="AY33" s="73"/>
      <c r="AZ33" s="73"/>
      <c r="BA33" s="73"/>
    </row>
    <row r="34" spans="2:53" s="40" customFormat="1" ht="12" customHeight="1">
      <c r="B34" s="235">
        <v>4</v>
      </c>
      <c r="C34" s="107"/>
      <c r="D34" s="108"/>
      <c r="E34" s="108"/>
      <c r="F34" s="108"/>
      <c r="G34" s="108"/>
      <c r="H34" s="144"/>
      <c r="I34" s="107"/>
      <c r="J34" s="108"/>
      <c r="K34" s="108"/>
      <c r="L34" s="108"/>
      <c r="M34" s="108"/>
      <c r="N34" s="144"/>
      <c r="O34" s="107"/>
      <c r="P34" s="108"/>
      <c r="Q34" s="108"/>
      <c r="R34" s="108"/>
      <c r="S34" s="108"/>
      <c r="T34" s="144"/>
      <c r="U34" s="107"/>
      <c r="V34" s="108"/>
      <c r="W34" s="108"/>
      <c r="X34" s="108"/>
      <c r="Y34" s="109"/>
      <c r="Z34" s="110"/>
      <c r="AA34" s="159"/>
      <c r="AB34" s="160"/>
      <c r="AC34" s="160"/>
      <c r="AD34" s="161"/>
      <c r="AE34" s="86"/>
      <c r="AF34" s="86"/>
      <c r="AG34" s="86"/>
      <c r="AH34" s="86"/>
      <c r="AI34" s="86"/>
      <c r="AJ34" s="87"/>
      <c r="AK34" s="87"/>
      <c r="AL34" s="87"/>
      <c r="AM34" s="87"/>
      <c r="AN34" s="87"/>
      <c r="AO34" s="87"/>
      <c r="AP34" s="87"/>
      <c r="AR34" s="48"/>
      <c r="AS34" s="48"/>
      <c r="AT34" s="48"/>
      <c r="AU34" s="48"/>
      <c r="AV34" s="48"/>
      <c r="AW34" s="73"/>
      <c r="AX34" s="73"/>
      <c r="AY34" s="73"/>
      <c r="AZ34" s="73"/>
      <c r="BA34" s="73"/>
    </row>
    <row r="35" spans="2:53" s="40" customFormat="1" ht="12" customHeight="1">
      <c r="B35" s="236"/>
      <c r="C35" s="111"/>
      <c r="D35" s="112"/>
      <c r="E35" s="112"/>
      <c r="F35" s="112"/>
      <c r="G35" s="112"/>
      <c r="H35" s="145"/>
      <c r="I35" s="111"/>
      <c r="J35" s="112"/>
      <c r="K35" s="112"/>
      <c r="L35" s="112"/>
      <c r="M35" s="112"/>
      <c r="N35" s="145"/>
      <c r="O35" s="111"/>
      <c r="P35" s="112"/>
      <c r="Q35" s="112"/>
      <c r="R35" s="112"/>
      <c r="S35" s="112"/>
      <c r="T35" s="145"/>
      <c r="U35" s="111"/>
      <c r="V35" s="112"/>
      <c r="W35" s="112"/>
      <c r="X35" s="112"/>
      <c r="Y35" s="113"/>
      <c r="Z35" s="114"/>
      <c r="AA35" s="162"/>
      <c r="AB35" s="163"/>
      <c r="AC35" s="163"/>
      <c r="AD35" s="164"/>
      <c r="AE35" s="88"/>
      <c r="AF35" s="88"/>
      <c r="AG35" s="88"/>
      <c r="AH35" s="88"/>
      <c r="AI35" s="88"/>
      <c r="AJ35" s="89"/>
      <c r="AK35" s="89"/>
      <c r="AL35" s="89"/>
      <c r="AM35" s="89"/>
      <c r="AN35" s="89"/>
      <c r="AO35" s="89"/>
      <c r="AP35" s="89"/>
      <c r="AR35" s="48"/>
      <c r="AS35" s="48"/>
      <c r="AT35" s="48"/>
      <c r="AU35" s="48"/>
      <c r="AV35" s="48"/>
      <c r="AW35" s="73"/>
      <c r="AX35" s="73"/>
      <c r="AY35" s="73"/>
      <c r="AZ35" s="73"/>
      <c r="BA35" s="73"/>
    </row>
    <row r="36" spans="2:53" s="40" customFormat="1" ht="12" customHeight="1">
      <c r="B36" s="237"/>
      <c r="C36" s="103"/>
      <c r="D36" s="104"/>
      <c r="E36" s="104"/>
      <c r="F36" s="104"/>
      <c r="G36" s="104"/>
      <c r="H36" s="146"/>
      <c r="I36" s="103"/>
      <c r="J36" s="104"/>
      <c r="K36" s="104"/>
      <c r="L36" s="104"/>
      <c r="M36" s="104"/>
      <c r="N36" s="146"/>
      <c r="O36" s="103"/>
      <c r="P36" s="104"/>
      <c r="Q36" s="104"/>
      <c r="R36" s="104"/>
      <c r="S36" s="104"/>
      <c r="T36" s="146"/>
      <c r="U36" s="103"/>
      <c r="V36" s="104"/>
      <c r="W36" s="104"/>
      <c r="X36" s="104"/>
      <c r="Y36" s="105"/>
      <c r="Z36" s="106"/>
      <c r="AA36" s="165"/>
      <c r="AB36" s="166"/>
      <c r="AC36" s="166"/>
      <c r="AD36" s="167"/>
      <c r="AE36" s="90"/>
      <c r="AF36" s="90"/>
      <c r="AG36" s="90"/>
      <c r="AH36" s="90"/>
      <c r="AI36" s="90"/>
      <c r="AJ36" s="91"/>
      <c r="AK36" s="91"/>
      <c r="AL36" s="91"/>
      <c r="AM36" s="91"/>
      <c r="AN36" s="91"/>
      <c r="AO36" s="91"/>
      <c r="AP36" s="91"/>
      <c r="AR36" s="48"/>
      <c r="AS36" s="48"/>
      <c r="AT36" s="48"/>
      <c r="AU36" s="48"/>
      <c r="AV36" s="48"/>
      <c r="AW36" s="73"/>
      <c r="AX36" s="73"/>
      <c r="AY36" s="73"/>
      <c r="AZ36" s="73"/>
      <c r="BA36" s="73"/>
    </row>
    <row r="37" spans="2:53" s="40" customFormat="1" ht="12" customHeight="1">
      <c r="B37" s="235">
        <v>5</v>
      </c>
      <c r="C37" s="107"/>
      <c r="D37" s="108"/>
      <c r="E37" s="108"/>
      <c r="F37" s="108"/>
      <c r="G37" s="108"/>
      <c r="H37" s="144"/>
      <c r="I37" s="107"/>
      <c r="J37" s="108"/>
      <c r="K37" s="108"/>
      <c r="L37" s="108"/>
      <c r="M37" s="108"/>
      <c r="N37" s="144"/>
      <c r="O37" s="107"/>
      <c r="P37" s="108"/>
      <c r="Q37" s="108"/>
      <c r="R37" s="108"/>
      <c r="S37" s="108"/>
      <c r="T37" s="144"/>
      <c r="U37" s="107"/>
      <c r="V37" s="108"/>
      <c r="W37" s="108"/>
      <c r="X37" s="108"/>
      <c r="Y37" s="109"/>
      <c r="Z37" s="110"/>
      <c r="AA37" s="159"/>
      <c r="AB37" s="160"/>
      <c r="AC37" s="160"/>
      <c r="AD37" s="161"/>
      <c r="AE37" s="86"/>
      <c r="AF37" s="86"/>
      <c r="AG37" s="86"/>
      <c r="AH37" s="86"/>
      <c r="AI37" s="86"/>
      <c r="AJ37" s="87"/>
      <c r="AK37" s="87"/>
      <c r="AL37" s="87"/>
      <c r="AM37" s="87"/>
      <c r="AN37" s="87"/>
      <c r="AO37" s="87"/>
      <c r="AP37" s="87"/>
      <c r="AR37" s="48"/>
      <c r="AS37" s="48"/>
      <c r="AT37" s="48"/>
      <c r="AU37" s="48"/>
      <c r="AV37" s="48"/>
      <c r="AW37" s="73"/>
      <c r="AX37" s="73"/>
      <c r="AY37" s="73"/>
      <c r="AZ37" s="73"/>
      <c r="BA37" s="73"/>
    </row>
    <row r="38" spans="2:53" s="40" customFormat="1" ht="12" customHeight="1">
      <c r="B38" s="236"/>
      <c r="C38" s="111"/>
      <c r="D38" s="112"/>
      <c r="E38" s="112"/>
      <c r="F38" s="112"/>
      <c r="G38" s="112"/>
      <c r="H38" s="145"/>
      <c r="I38" s="111"/>
      <c r="J38" s="112"/>
      <c r="K38" s="112"/>
      <c r="L38" s="112"/>
      <c r="M38" s="112"/>
      <c r="N38" s="145"/>
      <c r="O38" s="111"/>
      <c r="P38" s="112"/>
      <c r="Q38" s="112"/>
      <c r="R38" s="112"/>
      <c r="S38" s="112"/>
      <c r="T38" s="145"/>
      <c r="U38" s="111"/>
      <c r="V38" s="112"/>
      <c r="W38" s="112"/>
      <c r="X38" s="112"/>
      <c r="Y38" s="113"/>
      <c r="Z38" s="114"/>
      <c r="AA38" s="162"/>
      <c r="AB38" s="163"/>
      <c r="AC38" s="163"/>
      <c r="AD38" s="164"/>
      <c r="AE38" s="88"/>
      <c r="AF38" s="88"/>
      <c r="AG38" s="88"/>
      <c r="AH38" s="88"/>
      <c r="AI38" s="88"/>
      <c r="AJ38" s="89"/>
      <c r="AK38" s="89"/>
      <c r="AL38" s="89"/>
      <c r="AM38" s="89"/>
      <c r="AN38" s="89"/>
      <c r="AO38" s="89"/>
      <c r="AP38" s="89"/>
      <c r="AR38" s="48"/>
      <c r="AS38" s="48"/>
      <c r="AT38" s="48"/>
      <c r="AU38" s="48"/>
      <c r="AV38" s="48"/>
      <c r="AW38" s="73"/>
      <c r="AX38" s="73"/>
      <c r="AY38" s="73"/>
      <c r="AZ38" s="73"/>
      <c r="BA38" s="73"/>
    </row>
    <row r="39" spans="2:53" s="40" customFormat="1" ht="12" customHeight="1">
      <c r="B39" s="237"/>
      <c r="C39" s="103"/>
      <c r="D39" s="104"/>
      <c r="E39" s="104"/>
      <c r="F39" s="104"/>
      <c r="G39" s="104"/>
      <c r="H39" s="146"/>
      <c r="I39" s="103"/>
      <c r="J39" s="104"/>
      <c r="K39" s="104"/>
      <c r="L39" s="104"/>
      <c r="M39" s="104"/>
      <c r="N39" s="146"/>
      <c r="O39" s="103"/>
      <c r="P39" s="104"/>
      <c r="Q39" s="104"/>
      <c r="R39" s="104"/>
      <c r="S39" s="104"/>
      <c r="T39" s="146"/>
      <c r="U39" s="103"/>
      <c r="V39" s="104"/>
      <c r="W39" s="104"/>
      <c r="X39" s="104"/>
      <c r="Y39" s="105"/>
      <c r="Z39" s="106"/>
      <c r="AA39" s="165"/>
      <c r="AB39" s="166"/>
      <c r="AC39" s="166"/>
      <c r="AD39" s="167"/>
      <c r="AE39" s="90"/>
      <c r="AF39" s="90"/>
      <c r="AG39" s="90"/>
      <c r="AH39" s="90"/>
      <c r="AI39" s="90"/>
      <c r="AJ39" s="91"/>
      <c r="AK39" s="91"/>
      <c r="AL39" s="91"/>
      <c r="AM39" s="91"/>
      <c r="AN39" s="91"/>
      <c r="AO39" s="91"/>
      <c r="AP39" s="91"/>
      <c r="AR39" s="48"/>
      <c r="AS39" s="48"/>
      <c r="AT39" s="48"/>
      <c r="AU39" s="48"/>
      <c r="AV39" s="48"/>
      <c r="AW39" s="73"/>
      <c r="AX39" s="73"/>
      <c r="AY39" s="73"/>
      <c r="AZ39" s="73"/>
      <c r="BA39" s="73"/>
    </row>
    <row r="40" spans="2:53" s="40" customFormat="1" ht="12" customHeight="1">
      <c r="B40" s="235">
        <v>6</v>
      </c>
      <c r="C40" s="107"/>
      <c r="D40" s="108"/>
      <c r="E40" s="108"/>
      <c r="F40" s="108"/>
      <c r="G40" s="108"/>
      <c r="H40" s="144"/>
      <c r="I40" s="107"/>
      <c r="J40" s="108"/>
      <c r="K40" s="108"/>
      <c r="L40" s="108"/>
      <c r="M40" s="108"/>
      <c r="N40" s="144"/>
      <c r="O40" s="107"/>
      <c r="P40" s="108"/>
      <c r="Q40" s="108"/>
      <c r="R40" s="108"/>
      <c r="S40" s="108"/>
      <c r="T40" s="144"/>
      <c r="U40" s="107"/>
      <c r="V40" s="108"/>
      <c r="W40" s="108"/>
      <c r="X40" s="108"/>
      <c r="Y40" s="109"/>
      <c r="Z40" s="110"/>
      <c r="AA40" s="159"/>
      <c r="AB40" s="160"/>
      <c r="AC40" s="160"/>
      <c r="AD40" s="161"/>
      <c r="AE40" s="86"/>
      <c r="AF40" s="86"/>
      <c r="AG40" s="86"/>
      <c r="AH40" s="86"/>
      <c r="AI40" s="86"/>
      <c r="AJ40" s="87"/>
      <c r="AK40" s="87"/>
      <c r="AL40" s="87"/>
      <c r="AM40" s="87"/>
      <c r="AN40" s="87"/>
      <c r="AO40" s="87"/>
      <c r="AP40" s="87"/>
      <c r="AR40" s="48"/>
      <c r="AS40" s="48"/>
      <c r="AT40" s="48"/>
      <c r="AU40" s="48"/>
      <c r="AV40" s="48"/>
      <c r="AW40" s="73"/>
      <c r="AX40" s="73"/>
      <c r="AY40" s="73"/>
      <c r="AZ40" s="73"/>
      <c r="BA40" s="73"/>
    </row>
    <row r="41" spans="2:53" s="40" customFormat="1" ht="12" customHeight="1">
      <c r="B41" s="236"/>
      <c r="C41" s="111"/>
      <c r="D41" s="112"/>
      <c r="E41" s="112"/>
      <c r="F41" s="112"/>
      <c r="G41" s="112"/>
      <c r="H41" s="145"/>
      <c r="I41" s="111"/>
      <c r="J41" s="112"/>
      <c r="K41" s="112"/>
      <c r="L41" s="112"/>
      <c r="M41" s="112"/>
      <c r="N41" s="145"/>
      <c r="O41" s="111"/>
      <c r="P41" s="112"/>
      <c r="Q41" s="112"/>
      <c r="R41" s="112"/>
      <c r="S41" s="112"/>
      <c r="T41" s="145"/>
      <c r="U41" s="111"/>
      <c r="V41" s="112"/>
      <c r="W41" s="112"/>
      <c r="X41" s="112"/>
      <c r="Y41" s="113"/>
      <c r="Z41" s="114"/>
      <c r="AA41" s="162"/>
      <c r="AB41" s="163"/>
      <c r="AC41" s="163"/>
      <c r="AD41" s="164"/>
      <c r="AE41" s="88"/>
      <c r="AF41" s="88"/>
      <c r="AG41" s="88"/>
      <c r="AH41" s="88"/>
      <c r="AI41" s="88"/>
      <c r="AJ41" s="89"/>
      <c r="AK41" s="89"/>
      <c r="AL41" s="89"/>
      <c r="AM41" s="89"/>
      <c r="AN41" s="89"/>
      <c r="AO41" s="89"/>
      <c r="AP41" s="89"/>
      <c r="AR41" s="48"/>
      <c r="AS41" s="48"/>
      <c r="AT41" s="48"/>
      <c r="AU41" s="48"/>
      <c r="AV41" s="48"/>
      <c r="AW41" s="73"/>
      <c r="AX41" s="73"/>
      <c r="AY41" s="73"/>
      <c r="AZ41" s="73"/>
      <c r="BA41" s="73"/>
    </row>
    <row r="42" spans="2:53" s="40" customFormat="1" ht="12" customHeight="1">
      <c r="B42" s="237"/>
      <c r="C42" s="103"/>
      <c r="D42" s="104"/>
      <c r="E42" s="104"/>
      <c r="F42" s="104"/>
      <c r="G42" s="104"/>
      <c r="H42" s="146"/>
      <c r="I42" s="103"/>
      <c r="J42" s="104"/>
      <c r="K42" s="104"/>
      <c r="L42" s="104"/>
      <c r="M42" s="104"/>
      <c r="N42" s="146"/>
      <c r="O42" s="103"/>
      <c r="P42" s="104"/>
      <c r="Q42" s="104"/>
      <c r="R42" s="104"/>
      <c r="S42" s="104"/>
      <c r="T42" s="146"/>
      <c r="U42" s="103"/>
      <c r="V42" s="104"/>
      <c r="W42" s="104"/>
      <c r="X42" s="104"/>
      <c r="Y42" s="105"/>
      <c r="Z42" s="106"/>
      <c r="AA42" s="165"/>
      <c r="AB42" s="166"/>
      <c r="AC42" s="166"/>
      <c r="AD42" s="167"/>
      <c r="AE42" s="90"/>
      <c r="AF42" s="90"/>
      <c r="AG42" s="90"/>
      <c r="AH42" s="90"/>
      <c r="AI42" s="90"/>
      <c r="AJ42" s="91"/>
      <c r="AK42" s="91"/>
      <c r="AL42" s="91"/>
      <c r="AM42" s="91"/>
      <c r="AN42" s="91"/>
      <c r="AO42" s="91"/>
      <c r="AP42" s="91"/>
      <c r="AR42" s="48"/>
      <c r="AS42" s="48"/>
      <c r="AT42" s="48"/>
      <c r="AU42" s="48"/>
      <c r="AV42" s="48"/>
      <c r="AW42" s="73"/>
      <c r="AX42" s="73"/>
      <c r="AY42" s="73"/>
      <c r="AZ42" s="73"/>
      <c r="BA42" s="73"/>
    </row>
    <row r="43" spans="2:53" s="40" customFormat="1" ht="12" customHeight="1">
      <c r="B43" s="235">
        <v>7</v>
      </c>
      <c r="C43" s="107"/>
      <c r="D43" s="108"/>
      <c r="E43" s="108"/>
      <c r="F43" s="108"/>
      <c r="G43" s="108"/>
      <c r="H43" s="144"/>
      <c r="I43" s="107"/>
      <c r="J43" s="108"/>
      <c r="K43" s="108"/>
      <c r="L43" s="108"/>
      <c r="M43" s="108"/>
      <c r="N43" s="144"/>
      <c r="O43" s="107"/>
      <c r="P43" s="108"/>
      <c r="Q43" s="108"/>
      <c r="R43" s="108"/>
      <c r="S43" s="108"/>
      <c r="T43" s="144"/>
      <c r="U43" s="107"/>
      <c r="V43" s="108"/>
      <c r="W43" s="108"/>
      <c r="X43" s="108"/>
      <c r="Y43" s="109"/>
      <c r="Z43" s="110"/>
      <c r="AA43" s="159"/>
      <c r="AB43" s="160"/>
      <c r="AC43" s="160"/>
      <c r="AD43" s="161"/>
      <c r="AE43" s="86"/>
      <c r="AF43" s="86"/>
      <c r="AG43" s="86"/>
      <c r="AH43" s="86"/>
      <c r="AI43" s="86"/>
      <c r="AJ43" s="87"/>
      <c r="AK43" s="87"/>
      <c r="AL43" s="87"/>
      <c r="AM43" s="87"/>
      <c r="AN43" s="87"/>
      <c r="AO43" s="87"/>
      <c r="AP43" s="87"/>
      <c r="AR43" s="48"/>
      <c r="AS43" s="48"/>
      <c r="AT43" s="48"/>
      <c r="AU43" s="48"/>
      <c r="AV43" s="48"/>
      <c r="AW43" s="73"/>
      <c r="AX43" s="73"/>
      <c r="AY43" s="73"/>
      <c r="AZ43" s="73"/>
      <c r="BA43" s="73"/>
    </row>
    <row r="44" spans="2:53" s="40" customFormat="1" ht="12" customHeight="1">
      <c r="B44" s="236"/>
      <c r="C44" s="111"/>
      <c r="D44" s="112"/>
      <c r="E44" s="112"/>
      <c r="F44" s="112"/>
      <c r="G44" s="112"/>
      <c r="H44" s="145"/>
      <c r="I44" s="111"/>
      <c r="J44" s="112"/>
      <c r="K44" s="112"/>
      <c r="L44" s="112"/>
      <c r="M44" s="112"/>
      <c r="N44" s="145"/>
      <c r="O44" s="111"/>
      <c r="P44" s="112"/>
      <c r="Q44" s="112"/>
      <c r="R44" s="112"/>
      <c r="S44" s="112"/>
      <c r="T44" s="145"/>
      <c r="U44" s="111"/>
      <c r="V44" s="112"/>
      <c r="W44" s="112"/>
      <c r="X44" s="112"/>
      <c r="Y44" s="113"/>
      <c r="Z44" s="114"/>
      <c r="AA44" s="162"/>
      <c r="AB44" s="163"/>
      <c r="AC44" s="163"/>
      <c r="AD44" s="164"/>
      <c r="AE44" s="88"/>
      <c r="AF44" s="88"/>
      <c r="AG44" s="88"/>
      <c r="AH44" s="88"/>
      <c r="AI44" s="88"/>
      <c r="AJ44" s="89"/>
      <c r="AK44" s="89"/>
      <c r="AL44" s="89"/>
      <c r="AM44" s="89"/>
      <c r="AN44" s="89"/>
      <c r="AO44" s="89"/>
      <c r="AP44" s="89"/>
      <c r="AR44" s="73"/>
      <c r="AS44" s="73"/>
      <c r="AT44" s="73"/>
      <c r="AU44" s="73"/>
      <c r="AV44" s="73"/>
      <c r="AW44" s="73"/>
      <c r="AX44" s="73"/>
      <c r="AY44" s="73"/>
      <c r="AZ44" s="73"/>
      <c r="BA44" s="73"/>
    </row>
    <row r="45" spans="2:53" s="40" customFormat="1" ht="12" customHeight="1">
      <c r="B45" s="237"/>
      <c r="C45" s="103"/>
      <c r="D45" s="104"/>
      <c r="E45" s="104"/>
      <c r="F45" s="104"/>
      <c r="G45" s="104"/>
      <c r="H45" s="146"/>
      <c r="I45" s="103"/>
      <c r="J45" s="104"/>
      <c r="K45" s="104"/>
      <c r="L45" s="104"/>
      <c r="M45" s="104"/>
      <c r="N45" s="146"/>
      <c r="O45" s="103"/>
      <c r="P45" s="104"/>
      <c r="Q45" s="104"/>
      <c r="R45" s="104"/>
      <c r="S45" s="104"/>
      <c r="T45" s="146"/>
      <c r="U45" s="103"/>
      <c r="V45" s="104"/>
      <c r="W45" s="104"/>
      <c r="X45" s="104"/>
      <c r="Y45" s="105"/>
      <c r="Z45" s="106"/>
      <c r="AA45" s="165"/>
      <c r="AB45" s="166"/>
      <c r="AC45" s="166"/>
      <c r="AD45" s="167"/>
      <c r="AE45" s="90"/>
      <c r="AF45" s="90"/>
      <c r="AG45" s="90"/>
      <c r="AH45" s="90"/>
      <c r="AI45" s="90"/>
      <c r="AJ45" s="91"/>
      <c r="AK45" s="91"/>
      <c r="AL45" s="91"/>
      <c r="AM45" s="91"/>
      <c r="AN45" s="91"/>
      <c r="AO45" s="91"/>
      <c r="AP45" s="91"/>
      <c r="AR45" s="73"/>
      <c r="AS45" s="73"/>
      <c r="AT45" s="73"/>
      <c r="AU45" s="73"/>
      <c r="AV45" s="73"/>
      <c r="AW45" s="73"/>
      <c r="AX45" s="73"/>
      <c r="AY45" s="73"/>
      <c r="AZ45" s="73"/>
      <c r="BA45" s="73"/>
    </row>
    <row r="46" spans="2:53" s="40" customFormat="1" ht="12" customHeight="1">
      <c r="B46" s="235">
        <v>8</v>
      </c>
      <c r="C46" s="107"/>
      <c r="D46" s="108"/>
      <c r="E46" s="108"/>
      <c r="F46" s="108"/>
      <c r="G46" s="108"/>
      <c r="H46" s="144"/>
      <c r="I46" s="107"/>
      <c r="J46" s="108"/>
      <c r="K46" s="108"/>
      <c r="L46" s="108"/>
      <c r="M46" s="108"/>
      <c r="N46" s="144"/>
      <c r="O46" s="107"/>
      <c r="P46" s="108"/>
      <c r="Q46" s="108"/>
      <c r="R46" s="108"/>
      <c r="S46" s="108"/>
      <c r="T46" s="144"/>
      <c r="U46" s="107"/>
      <c r="V46" s="108"/>
      <c r="W46" s="108"/>
      <c r="X46" s="108"/>
      <c r="Y46" s="109"/>
      <c r="Z46" s="110"/>
      <c r="AA46" s="159"/>
      <c r="AB46" s="160"/>
      <c r="AC46" s="160"/>
      <c r="AD46" s="161"/>
      <c r="AE46" s="86"/>
      <c r="AF46" s="86"/>
      <c r="AG46" s="86"/>
      <c r="AH46" s="86"/>
      <c r="AI46" s="86"/>
      <c r="AJ46" s="87"/>
      <c r="AK46" s="87"/>
      <c r="AL46" s="87"/>
      <c r="AM46" s="87"/>
      <c r="AN46" s="87"/>
      <c r="AO46" s="87"/>
      <c r="AP46" s="87"/>
      <c r="AQ46" s="38"/>
      <c r="AR46" s="39"/>
    </row>
    <row r="47" spans="2:53" s="40" customFormat="1" ht="12" customHeight="1">
      <c r="B47" s="236"/>
      <c r="C47" s="111"/>
      <c r="D47" s="112"/>
      <c r="E47" s="112"/>
      <c r="F47" s="112"/>
      <c r="G47" s="112"/>
      <c r="H47" s="145"/>
      <c r="I47" s="111"/>
      <c r="J47" s="112"/>
      <c r="K47" s="112"/>
      <c r="L47" s="112"/>
      <c r="M47" s="112"/>
      <c r="N47" s="145"/>
      <c r="O47" s="111"/>
      <c r="P47" s="112"/>
      <c r="Q47" s="112"/>
      <c r="R47" s="112"/>
      <c r="S47" s="112"/>
      <c r="T47" s="145"/>
      <c r="U47" s="111"/>
      <c r="V47" s="112"/>
      <c r="W47" s="112"/>
      <c r="X47" s="112"/>
      <c r="Y47" s="113"/>
      <c r="Z47" s="114"/>
      <c r="AA47" s="162"/>
      <c r="AB47" s="163"/>
      <c r="AC47" s="163"/>
      <c r="AD47" s="164"/>
      <c r="AE47" s="88"/>
      <c r="AF47" s="88"/>
      <c r="AG47" s="88"/>
      <c r="AH47" s="88"/>
      <c r="AI47" s="88"/>
      <c r="AJ47" s="89"/>
      <c r="AK47" s="89"/>
      <c r="AL47" s="89"/>
      <c r="AM47" s="89"/>
      <c r="AN47" s="89"/>
      <c r="AO47" s="89"/>
      <c r="AP47" s="89"/>
      <c r="AQ47" s="38"/>
      <c r="AR47" s="39"/>
    </row>
    <row r="48" spans="2:53" s="40" customFormat="1" ht="12" customHeight="1">
      <c r="B48" s="237"/>
      <c r="C48" s="103"/>
      <c r="D48" s="104"/>
      <c r="E48" s="104"/>
      <c r="F48" s="104"/>
      <c r="G48" s="104"/>
      <c r="H48" s="146"/>
      <c r="I48" s="103"/>
      <c r="J48" s="104"/>
      <c r="K48" s="104"/>
      <c r="L48" s="104"/>
      <c r="M48" s="104"/>
      <c r="N48" s="146"/>
      <c r="O48" s="103"/>
      <c r="P48" s="104"/>
      <c r="Q48" s="104"/>
      <c r="R48" s="104"/>
      <c r="S48" s="104"/>
      <c r="T48" s="146"/>
      <c r="U48" s="103"/>
      <c r="V48" s="104"/>
      <c r="W48" s="104"/>
      <c r="X48" s="104"/>
      <c r="Y48" s="105"/>
      <c r="Z48" s="106"/>
      <c r="AA48" s="165"/>
      <c r="AB48" s="166"/>
      <c r="AC48" s="166"/>
      <c r="AD48" s="167"/>
      <c r="AE48" s="90"/>
      <c r="AF48" s="90"/>
      <c r="AG48" s="90"/>
      <c r="AH48" s="90"/>
      <c r="AI48" s="90"/>
      <c r="AJ48" s="91"/>
      <c r="AK48" s="91"/>
      <c r="AL48" s="91"/>
      <c r="AM48" s="91"/>
      <c r="AN48" s="91"/>
      <c r="AO48" s="91"/>
      <c r="AP48" s="91"/>
      <c r="AQ48" s="38"/>
      <c r="AR48" s="39"/>
    </row>
    <row r="49" spans="2:44" s="40" customFormat="1" ht="12" customHeight="1">
      <c r="B49" s="235">
        <v>9</v>
      </c>
      <c r="C49" s="107"/>
      <c r="D49" s="108"/>
      <c r="E49" s="108"/>
      <c r="F49" s="108"/>
      <c r="G49" s="108"/>
      <c r="H49" s="144"/>
      <c r="I49" s="107"/>
      <c r="J49" s="108"/>
      <c r="K49" s="108"/>
      <c r="L49" s="108"/>
      <c r="M49" s="108"/>
      <c r="N49" s="144"/>
      <c r="O49" s="107"/>
      <c r="P49" s="108"/>
      <c r="Q49" s="108"/>
      <c r="R49" s="108"/>
      <c r="S49" s="108"/>
      <c r="T49" s="144"/>
      <c r="U49" s="107"/>
      <c r="V49" s="108"/>
      <c r="W49" s="108"/>
      <c r="X49" s="108"/>
      <c r="Y49" s="109"/>
      <c r="Z49" s="110"/>
      <c r="AA49" s="159"/>
      <c r="AB49" s="160"/>
      <c r="AC49" s="160"/>
      <c r="AD49" s="161"/>
      <c r="AE49" s="86"/>
      <c r="AF49" s="86"/>
      <c r="AG49" s="86"/>
      <c r="AH49" s="86"/>
      <c r="AI49" s="86"/>
      <c r="AJ49" s="87"/>
      <c r="AK49" s="87"/>
      <c r="AL49" s="87"/>
      <c r="AM49" s="87"/>
      <c r="AN49" s="87"/>
      <c r="AO49" s="87"/>
      <c r="AP49" s="87"/>
      <c r="AQ49" s="38"/>
      <c r="AR49" s="39"/>
    </row>
    <row r="50" spans="2:44" s="40" customFormat="1" ht="12" customHeight="1">
      <c r="B50" s="236"/>
      <c r="C50" s="111"/>
      <c r="D50" s="112"/>
      <c r="E50" s="112"/>
      <c r="F50" s="112"/>
      <c r="G50" s="112"/>
      <c r="H50" s="145"/>
      <c r="I50" s="111"/>
      <c r="J50" s="112"/>
      <c r="K50" s="112"/>
      <c r="L50" s="112"/>
      <c r="M50" s="112"/>
      <c r="N50" s="145"/>
      <c r="O50" s="111"/>
      <c r="P50" s="112"/>
      <c r="Q50" s="112"/>
      <c r="R50" s="112"/>
      <c r="S50" s="112"/>
      <c r="T50" s="145"/>
      <c r="U50" s="111"/>
      <c r="V50" s="112"/>
      <c r="W50" s="112"/>
      <c r="X50" s="112"/>
      <c r="Y50" s="113"/>
      <c r="Z50" s="114"/>
      <c r="AA50" s="162"/>
      <c r="AB50" s="163"/>
      <c r="AC50" s="163"/>
      <c r="AD50" s="164"/>
      <c r="AE50" s="88"/>
      <c r="AF50" s="88"/>
      <c r="AG50" s="88"/>
      <c r="AH50" s="88"/>
      <c r="AI50" s="88"/>
      <c r="AJ50" s="89"/>
      <c r="AK50" s="89"/>
      <c r="AL50" s="89"/>
      <c r="AM50" s="89"/>
      <c r="AN50" s="89"/>
      <c r="AO50" s="89"/>
      <c r="AP50" s="89"/>
      <c r="AQ50" s="38"/>
      <c r="AR50" s="39"/>
    </row>
    <row r="51" spans="2:44" s="40" customFormat="1" ht="12" customHeight="1">
      <c r="B51" s="237"/>
      <c r="C51" s="103"/>
      <c r="D51" s="104"/>
      <c r="E51" s="104"/>
      <c r="F51" s="104"/>
      <c r="G51" s="104"/>
      <c r="H51" s="146"/>
      <c r="I51" s="103"/>
      <c r="J51" s="104"/>
      <c r="K51" s="104"/>
      <c r="L51" s="104"/>
      <c r="M51" s="104"/>
      <c r="N51" s="146"/>
      <c r="O51" s="103"/>
      <c r="P51" s="104"/>
      <c r="Q51" s="104"/>
      <c r="R51" s="104"/>
      <c r="S51" s="104"/>
      <c r="T51" s="146"/>
      <c r="U51" s="103"/>
      <c r="V51" s="104"/>
      <c r="W51" s="104"/>
      <c r="X51" s="104"/>
      <c r="Y51" s="105"/>
      <c r="Z51" s="106"/>
      <c r="AA51" s="165"/>
      <c r="AB51" s="166"/>
      <c r="AC51" s="166"/>
      <c r="AD51" s="167"/>
      <c r="AE51" s="90"/>
      <c r="AF51" s="90"/>
      <c r="AG51" s="90"/>
      <c r="AH51" s="90"/>
      <c r="AI51" s="90"/>
      <c r="AJ51" s="91"/>
      <c r="AK51" s="91"/>
      <c r="AL51" s="91"/>
      <c r="AM51" s="91"/>
      <c r="AN51" s="91"/>
      <c r="AO51" s="91"/>
      <c r="AP51" s="91"/>
      <c r="AQ51" s="38"/>
      <c r="AR51" s="39"/>
    </row>
    <row r="52" spans="2:44" s="40" customFormat="1" ht="12" customHeight="1">
      <c r="B52" s="235">
        <v>10</v>
      </c>
      <c r="C52" s="107"/>
      <c r="D52" s="108"/>
      <c r="E52" s="108"/>
      <c r="F52" s="108"/>
      <c r="G52" s="108"/>
      <c r="H52" s="144"/>
      <c r="I52" s="107"/>
      <c r="J52" s="108"/>
      <c r="K52" s="108"/>
      <c r="L52" s="108"/>
      <c r="M52" s="108"/>
      <c r="N52" s="144"/>
      <c r="O52" s="107"/>
      <c r="P52" s="108"/>
      <c r="Q52" s="108"/>
      <c r="R52" s="108"/>
      <c r="S52" s="108"/>
      <c r="T52" s="144"/>
      <c r="U52" s="107"/>
      <c r="V52" s="108"/>
      <c r="W52" s="108"/>
      <c r="X52" s="108"/>
      <c r="Y52" s="109"/>
      <c r="Z52" s="110"/>
      <c r="AA52" s="159"/>
      <c r="AB52" s="160"/>
      <c r="AC52" s="160"/>
      <c r="AD52" s="161"/>
      <c r="AE52" s="86"/>
      <c r="AF52" s="86"/>
      <c r="AG52" s="86"/>
      <c r="AH52" s="86"/>
      <c r="AI52" s="86"/>
      <c r="AJ52" s="87"/>
      <c r="AK52" s="87"/>
      <c r="AL52" s="87"/>
      <c r="AM52" s="87"/>
      <c r="AN52" s="87"/>
      <c r="AO52" s="87"/>
      <c r="AP52" s="87"/>
      <c r="AQ52" s="38"/>
      <c r="AR52" s="39"/>
    </row>
    <row r="53" spans="2:44" s="40" customFormat="1" ht="12" customHeight="1">
      <c r="B53" s="236"/>
      <c r="C53" s="111"/>
      <c r="D53" s="112"/>
      <c r="E53" s="112"/>
      <c r="F53" s="112"/>
      <c r="G53" s="112"/>
      <c r="H53" s="145"/>
      <c r="I53" s="111"/>
      <c r="J53" s="112"/>
      <c r="K53" s="112"/>
      <c r="L53" s="112"/>
      <c r="M53" s="112"/>
      <c r="N53" s="145"/>
      <c r="O53" s="111"/>
      <c r="P53" s="112"/>
      <c r="Q53" s="112"/>
      <c r="R53" s="112"/>
      <c r="S53" s="112"/>
      <c r="T53" s="145"/>
      <c r="U53" s="111"/>
      <c r="V53" s="112"/>
      <c r="W53" s="112"/>
      <c r="X53" s="112"/>
      <c r="Y53" s="113"/>
      <c r="Z53" s="114"/>
      <c r="AA53" s="162"/>
      <c r="AB53" s="163"/>
      <c r="AC53" s="163"/>
      <c r="AD53" s="164"/>
      <c r="AE53" s="88"/>
      <c r="AF53" s="88"/>
      <c r="AG53" s="88"/>
      <c r="AH53" s="88"/>
      <c r="AI53" s="88"/>
      <c r="AJ53" s="89"/>
      <c r="AK53" s="89"/>
      <c r="AL53" s="89"/>
      <c r="AM53" s="89"/>
      <c r="AN53" s="89"/>
      <c r="AO53" s="89"/>
      <c r="AP53" s="89"/>
      <c r="AQ53" s="38"/>
      <c r="AR53" s="39"/>
    </row>
    <row r="54" spans="2:44" s="40" customFormat="1" ht="12" customHeight="1">
      <c r="B54" s="237"/>
      <c r="C54" s="103"/>
      <c r="D54" s="104"/>
      <c r="E54" s="104"/>
      <c r="F54" s="104"/>
      <c r="G54" s="104"/>
      <c r="H54" s="146"/>
      <c r="I54" s="103"/>
      <c r="J54" s="104"/>
      <c r="K54" s="104"/>
      <c r="L54" s="104"/>
      <c r="M54" s="104"/>
      <c r="N54" s="146"/>
      <c r="O54" s="103"/>
      <c r="P54" s="104"/>
      <c r="Q54" s="104"/>
      <c r="R54" s="104"/>
      <c r="S54" s="104"/>
      <c r="T54" s="146"/>
      <c r="U54" s="103"/>
      <c r="V54" s="104"/>
      <c r="W54" s="104"/>
      <c r="X54" s="104"/>
      <c r="Y54" s="105"/>
      <c r="Z54" s="106"/>
      <c r="AA54" s="165"/>
      <c r="AB54" s="166"/>
      <c r="AC54" s="166"/>
      <c r="AD54" s="167"/>
      <c r="AE54" s="90"/>
      <c r="AF54" s="90"/>
      <c r="AG54" s="90"/>
      <c r="AH54" s="90"/>
      <c r="AI54" s="90"/>
      <c r="AJ54" s="91"/>
      <c r="AK54" s="91"/>
      <c r="AL54" s="91"/>
      <c r="AM54" s="91"/>
      <c r="AN54" s="91"/>
      <c r="AO54" s="91"/>
      <c r="AP54" s="91"/>
      <c r="AQ54" s="38"/>
      <c r="AR54" s="39"/>
    </row>
    <row r="55" spans="2:44" s="40" customFormat="1" ht="12" customHeight="1">
      <c r="B55" s="235">
        <v>11</v>
      </c>
      <c r="C55" s="107"/>
      <c r="D55" s="108"/>
      <c r="E55" s="108"/>
      <c r="F55" s="108"/>
      <c r="G55" s="108"/>
      <c r="H55" s="144"/>
      <c r="I55" s="107"/>
      <c r="J55" s="108"/>
      <c r="K55" s="108"/>
      <c r="L55" s="108"/>
      <c r="M55" s="108"/>
      <c r="N55" s="144"/>
      <c r="O55" s="107"/>
      <c r="P55" s="108"/>
      <c r="Q55" s="108"/>
      <c r="R55" s="108"/>
      <c r="S55" s="108"/>
      <c r="T55" s="144"/>
      <c r="U55" s="107"/>
      <c r="V55" s="108"/>
      <c r="W55" s="108"/>
      <c r="X55" s="108"/>
      <c r="Y55" s="109"/>
      <c r="Z55" s="110"/>
      <c r="AA55" s="159"/>
      <c r="AB55" s="160"/>
      <c r="AC55" s="160"/>
      <c r="AD55" s="161"/>
      <c r="AE55" s="86"/>
      <c r="AF55" s="86"/>
      <c r="AG55" s="86"/>
      <c r="AH55" s="86"/>
      <c r="AI55" s="86"/>
      <c r="AJ55" s="87"/>
      <c r="AK55" s="87"/>
      <c r="AL55" s="87"/>
      <c r="AM55" s="87"/>
      <c r="AN55" s="87"/>
      <c r="AO55" s="87"/>
      <c r="AP55" s="87"/>
      <c r="AQ55" s="38"/>
      <c r="AR55" s="39"/>
    </row>
    <row r="56" spans="2:44" s="40" customFormat="1" ht="12" customHeight="1">
      <c r="B56" s="236"/>
      <c r="C56" s="111"/>
      <c r="D56" s="112"/>
      <c r="E56" s="112"/>
      <c r="F56" s="112"/>
      <c r="G56" s="112"/>
      <c r="H56" s="145"/>
      <c r="I56" s="111"/>
      <c r="J56" s="112"/>
      <c r="K56" s="112"/>
      <c r="L56" s="112"/>
      <c r="M56" s="112"/>
      <c r="N56" s="145"/>
      <c r="O56" s="111"/>
      <c r="P56" s="112"/>
      <c r="Q56" s="112"/>
      <c r="R56" s="112"/>
      <c r="S56" s="112"/>
      <c r="T56" s="145"/>
      <c r="U56" s="111"/>
      <c r="V56" s="112"/>
      <c r="W56" s="112"/>
      <c r="X56" s="112"/>
      <c r="Y56" s="113"/>
      <c r="Z56" s="114"/>
      <c r="AA56" s="162"/>
      <c r="AB56" s="163"/>
      <c r="AC56" s="163"/>
      <c r="AD56" s="164"/>
      <c r="AE56" s="88"/>
      <c r="AF56" s="88"/>
      <c r="AG56" s="88"/>
      <c r="AH56" s="88"/>
      <c r="AI56" s="88"/>
      <c r="AJ56" s="89"/>
      <c r="AK56" s="89"/>
      <c r="AL56" s="89"/>
      <c r="AM56" s="89"/>
      <c r="AN56" s="89"/>
      <c r="AO56" s="89"/>
      <c r="AP56" s="89"/>
      <c r="AQ56" s="38"/>
      <c r="AR56" s="39"/>
    </row>
    <row r="57" spans="2:44" s="40" customFormat="1" ht="12" customHeight="1">
      <c r="B57" s="237"/>
      <c r="C57" s="103"/>
      <c r="D57" s="104"/>
      <c r="E57" s="104"/>
      <c r="F57" s="104"/>
      <c r="G57" s="104"/>
      <c r="H57" s="146"/>
      <c r="I57" s="103"/>
      <c r="J57" s="104"/>
      <c r="K57" s="104"/>
      <c r="L57" s="104"/>
      <c r="M57" s="104"/>
      <c r="N57" s="146"/>
      <c r="O57" s="103"/>
      <c r="P57" s="104"/>
      <c r="Q57" s="104"/>
      <c r="R57" s="104"/>
      <c r="S57" s="104"/>
      <c r="T57" s="146"/>
      <c r="U57" s="103"/>
      <c r="V57" s="104"/>
      <c r="W57" s="104"/>
      <c r="X57" s="104"/>
      <c r="Y57" s="105"/>
      <c r="Z57" s="106"/>
      <c r="AA57" s="165"/>
      <c r="AB57" s="166"/>
      <c r="AC57" s="166"/>
      <c r="AD57" s="167"/>
      <c r="AE57" s="90"/>
      <c r="AF57" s="90"/>
      <c r="AG57" s="90"/>
      <c r="AH57" s="90"/>
      <c r="AI57" s="90"/>
      <c r="AJ57" s="91"/>
      <c r="AK57" s="91"/>
      <c r="AL57" s="91"/>
      <c r="AM57" s="91"/>
      <c r="AN57" s="91"/>
      <c r="AO57" s="91"/>
      <c r="AP57" s="91"/>
      <c r="AQ57" s="38"/>
      <c r="AR57" s="39"/>
    </row>
    <row r="58" spans="2:44" s="40" customFormat="1" ht="12" customHeight="1">
      <c r="B58" s="235">
        <v>12</v>
      </c>
      <c r="C58" s="107"/>
      <c r="D58" s="108"/>
      <c r="E58" s="108"/>
      <c r="F58" s="108"/>
      <c r="G58" s="108"/>
      <c r="H58" s="144"/>
      <c r="I58" s="107"/>
      <c r="J58" s="108"/>
      <c r="K58" s="108"/>
      <c r="L58" s="108"/>
      <c r="M58" s="108"/>
      <c r="N58" s="144"/>
      <c r="O58" s="107"/>
      <c r="P58" s="108"/>
      <c r="Q58" s="108"/>
      <c r="R58" s="108"/>
      <c r="S58" s="108"/>
      <c r="T58" s="144"/>
      <c r="U58" s="107"/>
      <c r="V58" s="108"/>
      <c r="W58" s="108"/>
      <c r="X58" s="108"/>
      <c r="Y58" s="109"/>
      <c r="Z58" s="110"/>
      <c r="AA58" s="159"/>
      <c r="AB58" s="160"/>
      <c r="AC58" s="160"/>
      <c r="AD58" s="161"/>
      <c r="AE58" s="86"/>
      <c r="AF58" s="86"/>
      <c r="AG58" s="86"/>
      <c r="AH58" s="86"/>
      <c r="AI58" s="86"/>
      <c r="AJ58" s="87"/>
      <c r="AK58" s="87"/>
      <c r="AL58" s="87"/>
      <c r="AM58" s="87"/>
      <c r="AN58" s="87"/>
      <c r="AO58" s="87"/>
      <c r="AP58" s="87"/>
      <c r="AQ58" s="38"/>
      <c r="AR58" s="39"/>
    </row>
    <row r="59" spans="2:44" s="40" customFormat="1" ht="12" customHeight="1">
      <c r="B59" s="236"/>
      <c r="C59" s="111"/>
      <c r="D59" s="112"/>
      <c r="E59" s="112"/>
      <c r="F59" s="112"/>
      <c r="G59" s="112"/>
      <c r="H59" s="145"/>
      <c r="I59" s="111"/>
      <c r="J59" s="112"/>
      <c r="K59" s="112"/>
      <c r="L59" s="112"/>
      <c r="M59" s="112"/>
      <c r="N59" s="145"/>
      <c r="O59" s="111"/>
      <c r="P59" s="112"/>
      <c r="Q59" s="112"/>
      <c r="R59" s="112"/>
      <c r="S59" s="112"/>
      <c r="T59" s="145"/>
      <c r="U59" s="111"/>
      <c r="V59" s="112"/>
      <c r="W59" s="112"/>
      <c r="X59" s="112"/>
      <c r="Y59" s="113"/>
      <c r="Z59" s="114"/>
      <c r="AA59" s="162"/>
      <c r="AB59" s="163"/>
      <c r="AC59" s="163"/>
      <c r="AD59" s="164"/>
      <c r="AE59" s="88"/>
      <c r="AF59" s="88"/>
      <c r="AG59" s="88"/>
      <c r="AH59" s="88"/>
      <c r="AI59" s="88"/>
      <c r="AJ59" s="89"/>
      <c r="AK59" s="89"/>
      <c r="AL59" s="89"/>
      <c r="AM59" s="89"/>
      <c r="AN59" s="89"/>
      <c r="AO59" s="89"/>
      <c r="AP59" s="89"/>
      <c r="AQ59" s="38"/>
      <c r="AR59" s="39"/>
    </row>
    <row r="60" spans="2:44" s="40" customFormat="1" ht="12" customHeight="1">
      <c r="B60" s="237"/>
      <c r="C60" s="103"/>
      <c r="D60" s="104"/>
      <c r="E60" s="104"/>
      <c r="F60" s="104"/>
      <c r="G60" s="104"/>
      <c r="H60" s="146"/>
      <c r="I60" s="103"/>
      <c r="J60" s="104"/>
      <c r="K60" s="104"/>
      <c r="L60" s="104"/>
      <c r="M60" s="104"/>
      <c r="N60" s="146"/>
      <c r="O60" s="103"/>
      <c r="P60" s="104"/>
      <c r="Q60" s="104"/>
      <c r="R60" s="104"/>
      <c r="S60" s="104"/>
      <c r="T60" s="146"/>
      <c r="U60" s="103"/>
      <c r="V60" s="104"/>
      <c r="W60" s="104"/>
      <c r="X60" s="104"/>
      <c r="Y60" s="105"/>
      <c r="Z60" s="106"/>
      <c r="AA60" s="165"/>
      <c r="AB60" s="166"/>
      <c r="AC60" s="166"/>
      <c r="AD60" s="167"/>
      <c r="AE60" s="90"/>
      <c r="AF60" s="90"/>
      <c r="AG60" s="90"/>
      <c r="AH60" s="90"/>
      <c r="AI60" s="90"/>
      <c r="AJ60" s="91"/>
      <c r="AK60" s="91"/>
      <c r="AL60" s="91"/>
      <c r="AM60" s="91"/>
      <c r="AN60" s="91"/>
      <c r="AO60" s="91"/>
      <c r="AP60" s="91"/>
      <c r="AQ60" s="38"/>
      <c r="AR60" s="39"/>
    </row>
    <row r="61" spans="2:44" s="40" customFormat="1" ht="12" customHeight="1">
      <c r="B61" s="235">
        <v>13</v>
      </c>
      <c r="C61" s="107"/>
      <c r="D61" s="108"/>
      <c r="E61" s="108"/>
      <c r="F61" s="108"/>
      <c r="G61" s="108"/>
      <c r="H61" s="144"/>
      <c r="I61" s="107"/>
      <c r="J61" s="108"/>
      <c r="K61" s="108"/>
      <c r="L61" s="108"/>
      <c r="M61" s="108"/>
      <c r="N61" s="144"/>
      <c r="O61" s="107"/>
      <c r="P61" s="108"/>
      <c r="Q61" s="108"/>
      <c r="R61" s="108"/>
      <c r="S61" s="108"/>
      <c r="T61" s="144"/>
      <c r="U61" s="107"/>
      <c r="V61" s="108"/>
      <c r="W61" s="108"/>
      <c r="X61" s="108"/>
      <c r="Y61" s="109"/>
      <c r="Z61" s="110"/>
      <c r="AA61" s="159"/>
      <c r="AB61" s="160"/>
      <c r="AC61" s="160"/>
      <c r="AD61" s="161"/>
      <c r="AE61" s="86"/>
      <c r="AF61" s="86"/>
      <c r="AG61" s="86"/>
      <c r="AH61" s="86"/>
      <c r="AI61" s="86"/>
      <c r="AJ61" s="87"/>
      <c r="AK61" s="87"/>
      <c r="AL61" s="87"/>
      <c r="AM61" s="87"/>
      <c r="AN61" s="87"/>
      <c r="AO61" s="87"/>
      <c r="AP61" s="87"/>
      <c r="AQ61" s="38"/>
      <c r="AR61" s="39"/>
    </row>
    <row r="62" spans="2:44" s="40" customFormat="1" ht="12" customHeight="1">
      <c r="B62" s="236"/>
      <c r="C62" s="111"/>
      <c r="D62" s="112"/>
      <c r="E62" s="112"/>
      <c r="F62" s="112"/>
      <c r="G62" s="112"/>
      <c r="H62" s="145"/>
      <c r="I62" s="111"/>
      <c r="J62" s="112"/>
      <c r="K62" s="112"/>
      <c r="L62" s="112"/>
      <c r="M62" s="112"/>
      <c r="N62" s="145"/>
      <c r="O62" s="111"/>
      <c r="P62" s="112"/>
      <c r="Q62" s="112"/>
      <c r="R62" s="112"/>
      <c r="S62" s="112"/>
      <c r="T62" s="145"/>
      <c r="U62" s="111"/>
      <c r="V62" s="112"/>
      <c r="W62" s="112"/>
      <c r="X62" s="112"/>
      <c r="Y62" s="113"/>
      <c r="Z62" s="114"/>
      <c r="AA62" s="162"/>
      <c r="AB62" s="163"/>
      <c r="AC62" s="163"/>
      <c r="AD62" s="164"/>
      <c r="AE62" s="88"/>
      <c r="AF62" s="88"/>
      <c r="AG62" s="88"/>
      <c r="AH62" s="88"/>
      <c r="AI62" s="88"/>
      <c r="AJ62" s="89"/>
      <c r="AK62" s="89"/>
      <c r="AL62" s="89"/>
      <c r="AM62" s="89"/>
      <c r="AN62" s="89"/>
      <c r="AO62" s="89"/>
      <c r="AP62" s="89"/>
      <c r="AQ62" s="38"/>
      <c r="AR62" s="39"/>
    </row>
    <row r="63" spans="2:44" s="40" customFormat="1" ht="12" customHeight="1">
      <c r="B63" s="237"/>
      <c r="C63" s="103"/>
      <c r="D63" s="104"/>
      <c r="E63" s="104"/>
      <c r="F63" s="104"/>
      <c r="G63" s="104"/>
      <c r="H63" s="146"/>
      <c r="I63" s="103"/>
      <c r="J63" s="104"/>
      <c r="K63" s="104"/>
      <c r="L63" s="104"/>
      <c r="M63" s="104"/>
      <c r="N63" s="146"/>
      <c r="O63" s="103"/>
      <c r="P63" s="104"/>
      <c r="Q63" s="104"/>
      <c r="R63" s="104"/>
      <c r="S63" s="104"/>
      <c r="T63" s="146"/>
      <c r="U63" s="103"/>
      <c r="V63" s="104"/>
      <c r="W63" s="104"/>
      <c r="X63" s="104"/>
      <c r="Y63" s="105"/>
      <c r="Z63" s="106"/>
      <c r="AA63" s="165"/>
      <c r="AB63" s="166"/>
      <c r="AC63" s="166"/>
      <c r="AD63" s="167"/>
      <c r="AE63" s="90"/>
      <c r="AF63" s="90"/>
      <c r="AG63" s="90"/>
      <c r="AH63" s="90"/>
      <c r="AI63" s="90"/>
      <c r="AJ63" s="91"/>
      <c r="AK63" s="91"/>
      <c r="AL63" s="91"/>
      <c r="AM63" s="91"/>
      <c r="AN63" s="91"/>
      <c r="AO63" s="91"/>
      <c r="AP63" s="91"/>
      <c r="AQ63" s="38"/>
      <c r="AR63" s="39"/>
    </row>
    <row r="64" spans="2:44" s="40" customFormat="1" ht="12" customHeight="1">
      <c r="B64" s="235">
        <v>14</v>
      </c>
      <c r="C64" s="107"/>
      <c r="D64" s="108"/>
      <c r="E64" s="108"/>
      <c r="F64" s="108"/>
      <c r="G64" s="108"/>
      <c r="H64" s="144"/>
      <c r="I64" s="107"/>
      <c r="J64" s="108"/>
      <c r="K64" s="108"/>
      <c r="L64" s="108"/>
      <c r="M64" s="108"/>
      <c r="N64" s="144"/>
      <c r="O64" s="107"/>
      <c r="P64" s="108"/>
      <c r="Q64" s="108"/>
      <c r="R64" s="108"/>
      <c r="S64" s="108"/>
      <c r="T64" s="144"/>
      <c r="U64" s="107"/>
      <c r="V64" s="108"/>
      <c r="W64" s="108"/>
      <c r="X64" s="108"/>
      <c r="Y64" s="109"/>
      <c r="Z64" s="110"/>
      <c r="AA64" s="159"/>
      <c r="AB64" s="160"/>
      <c r="AC64" s="160"/>
      <c r="AD64" s="161"/>
      <c r="AE64" s="86"/>
      <c r="AF64" s="86"/>
      <c r="AG64" s="86"/>
      <c r="AH64" s="86"/>
      <c r="AI64" s="86"/>
      <c r="AJ64" s="87"/>
      <c r="AK64" s="87"/>
      <c r="AL64" s="87"/>
      <c r="AM64" s="87"/>
      <c r="AN64" s="87"/>
      <c r="AO64" s="87"/>
      <c r="AP64" s="87"/>
      <c r="AQ64" s="38"/>
      <c r="AR64" s="39"/>
    </row>
    <row r="65" spans="1:50" s="40" customFormat="1" ht="12" customHeight="1">
      <c r="B65" s="236"/>
      <c r="C65" s="111"/>
      <c r="D65" s="112"/>
      <c r="E65" s="112"/>
      <c r="F65" s="112"/>
      <c r="G65" s="112"/>
      <c r="H65" s="145"/>
      <c r="I65" s="111"/>
      <c r="J65" s="112"/>
      <c r="K65" s="112"/>
      <c r="L65" s="112"/>
      <c r="M65" s="112"/>
      <c r="N65" s="145"/>
      <c r="O65" s="111"/>
      <c r="P65" s="112"/>
      <c r="Q65" s="112"/>
      <c r="R65" s="112"/>
      <c r="S65" s="112"/>
      <c r="T65" s="145"/>
      <c r="U65" s="111"/>
      <c r="V65" s="112"/>
      <c r="W65" s="112"/>
      <c r="X65" s="112"/>
      <c r="Y65" s="113"/>
      <c r="Z65" s="114"/>
      <c r="AA65" s="162"/>
      <c r="AB65" s="163"/>
      <c r="AC65" s="163"/>
      <c r="AD65" s="164"/>
      <c r="AE65" s="88"/>
      <c r="AF65" s="88"/>
      <c r="AG65" s="88"/>
      <c r="AH65" s="88"/>
      <c r="AI65" s="88"/>
      <c r="AJ65" s="89"/>
      <c r="AK65" s="89"/>
      <c r="AL65" s="89"/>
      <c r="AM65" s="89"/>
      <c r="AN65" s="89"/>
      <c r="AO65" s="89"/>
      <c r="AP65" s="89"/>
      <c r="AQ65" s="38"/>
      <c r="AR65" s="39"/>
    </row>
    <row r="66" spans="1:50" s="40" customFormat="1" ht="12" customHeight="1">
      <c r="B66" s="237"/>
      <c r="C66" s="103"/>
      <c r="D66" s="104"/>
      <c r="E66" s="104"/>
      <c r="F66" s="104"/>
      <c r="G66" s="104"/>
      <c r="H66" s="146"/>
      <c r="I66" s="103"/>
      <c r="J66" s="104"/>
      <c r="K66" s="104"/>
      <c r="L66" s="104"/>
      <c r="M66" s="104"/>
      <c r="N66" s="146"/>
      <c r="O66" s="103"/>
      <c r="P66" s="104"/>
      <c r="Q66" s="104"/>
      <c r="R66" s="104"/>
      <c r="S66" s="104"/>
      <c r="T66" s="146"/>
      <c r="U66" s="103"/>
      <c r="V66" s="104"/>
      <c r="W66" s="104"/>
      <c r="X66" s="104"/>
      <c r="Y66" s="105"/>
      <c r="Z66" s="106"/>
      <c r="AA66" s="165"/>
      <c r="AB66" s="166"/>
      <c r="AC66" s="166"/>
      <c r="AD66" s="167"/>
      <c r="AE66" s="90"/>
      <c r="AF66" s="90"/>
      <c r="AG66" s="90"/>
      <c r="AH66" s="90"/>
      <c r="AI66" s="90"/>
      <c r="AJ66" s="91"/>
      <c r="AK66" s="91"/>
      <c r="AL66" s="91"/>
      <c r="AM66" s="91"/>
      <c r="AN66" s="91"/>
      <c r="AO66" s="91"/>
      <c r="AP66" s="91"/>
      <c r="AQ66" s="38"/>
      <c r="AR66" s="39"/>
    </row>
    <row r="67" spans="1:50" s="40" customFormat="1" ht="12" customHeight="1">
      <c r="B67" s="235">
        <v>15</v>
      </c>
      <c r="C67" s="107"/>
      <c r="D67" s="108"/>
      <c r="E67" s="108"/>
      <c r="F67" s="108"/>
      <c r="G67" s="108"/>
      <c r="H67" s="144"/>
      <c r="I67" s="107"/>
      <c r="J67" s="108"/>
      <c r="K67" s="108"/>
      <c r="L67" s="108"/>
      <c r="M67" s="108"/>
      <c r="N67" s="144"/>
      <c r="O67" s="107"/>
      <c r="P67" s="108"/>
      <c r="Q67" s="108"/>
      <c r="R67" s="108"/>
      <c r="S67" s="108"/>
      <c r="T67" s="144"/>
      <c r="U67" s="107"/>
      <c r="V67" s="108"/>
      <c r="W67" s="108"/>
      <c r="X67" s="108"/>
      <c r="Y67" s="109"/>
      <c r="Z67" s="110"/>
      <c r="AA67" s="159"/>
      <c r="AB67" s="160"/>
      <c r="AC67" s="160"/>
      <c r="AD67" s="161"/>
      <c r="AE67" s="86"/>
      <c r="AF67" s="86"/>
      <c r="AG67" s="86"/>
      <c r="AH67" s="86"/>
      <c r="AI67" s="86"/>
      <c r="AJ67" s="87"/>
      <c r="AK67" s="87"/>
      <c r="AL67" s="87"/>
      <c r="AM67" s="87"/>
      <c r="AN67" s="87"/>
      <c r="AO67" s="87"/>
      <c r="AP67" s="87"/>
      <c r="AQ67" s="38"/>
      <c r="AR67" s="39"/>
    </row>
    <row r="68" spans="1:50" s="40" customFormat="1" ht="12" customHeight="1">
      <c r="B68" s="236"/>
      <c r="C68" s="111"/>
      <c r="D68" s="112"/>
      <c r="E68" s="112"/>
      <c r="F68" s="112"/>
      <c r="G68" s="112"/>
      <c r="H68" s="145"/>
      <c r="I68" s="111"/>
      <c r="J68" s="112"/>
      <c r="K68" s="112"/>
      <c r="L68" s="112"/>
      <c r="M68" s="112"/>
      <c r="N68" s="145"/>
      <c r="O68" s="111"/>
      <c r="P68" s="112"/>
      <c r="Q68" s="112"/>
      <c r="R68" s="112"/>
      <c r="S68" s="112"/>
      <c r="T68" s="145"/>
      <c r="U68" s="111"/>
      <c r="V68" s="112"/>
      <c r="W68" s="112"/>
      <c r="X68" s="112"/>
      <c r="Y68" s="113"/>
      <c r="Z68" s="114"/>
      <c r="AA68" s="162"/>
      <c r="AB68" s="163"/>
      <c r="AC68" s="163"/>
      <c r="AD68" s="164"/>
      <c r="AE68" s="88"/>
      <c r="AF68" s="88"/>
      <c r="AG68" s="88"/>
      <c r="AH68" s="88"/>
      <c r="AI68" s="88"/>
      <c r="AJ68" s="89"/>
      <c r="AK68" s="89"/>
      <c r="AL68" s="89"/>
      <c r="AM68" s="89"/>
      <c r="AN68" s="89"/>
      <c r="AO68" s="89"/>
      <c r="AP68" s="89"/>
      <c r="AQ68" s="38"/>
      <c r="AR68" s="39"/>
    </row>
    <row r="69" spans="1:50" s="40" customFormat="1" ht="12" customHeight="1">
      <c r="B69" s="237"/>
      <c r="C69" s="103"/>
      <c r="D69" s="104"/>
      <c r="E69" s="104"/>
      <c r="F69" s="104"/>
      <c r="G69" s="104"/>
      <c r="H69" s="146"/>
      <c r="I69" s="103"/>
      <c r="J69" s="104"/>
      <c r="K69" s="104"/>
      <c r="L69" s="104"/>
      <c r="M69" s="104"/>
      <c r="N69" s="146"/>
      <c r="O69" s="103"/>
      <c r="P69" s="104"/>
      <c r="Q69" s="104"/>
      <c r="R69" s="104"/>
      <c r="S69" s="104"/>
      <c r="T69" s="146"/>
      <c r="U69" s="103"/>
      <c r="V69" s="104"/>
      <c r="W69" s="104"/>
      <c r="X69" s="104"/>
      <c r="Y69" s="105"/>
      <c r="Z69" s="106"/>
      <c r="AA69" s="165"/>
      <c r="AB69" s="166"/>
      <c r="AC69" s="166"/>
      <c r="AD69" s="167"/>
      <c r="AE69" s="90"/>
      <c r="AF69" s="90"/>
      <c r="AG69" s="90"/>
      <c r="AH69" s="90"/>
      <c r="AI69" s="90"/>
      <c r="AJ69" s="91"/>
      <c r="AK69" s="91"/>
      <c r="AL69" s="91"/>
      <c r="AM69" s="91"/>
      <c r="AN69" s="91"/>
      <c r="AO69" s="91"/>
      <c r="AP69" s="91"/>
      <c r="AQ69" s="38"/>
      <c r="AR69" s="39"/>
    </row>
    <row r="70" spans="1:50" s="22" customFormat="1" ht="5.0999999999999996" customHeight="1">
      <c r="B70" s="19"/>
      <c r="C70" s="20"/>
      <c r="D70" s="19"/>
      <c r="E70" s="19"/>
      <c r="F70" s="19"/>
      <c r="G70" s="19"/>
      <c r="H70" s="19"/>
      <c r="I70" s="19"/>
      <c r="J70" s="19"/>
      <c r="K70" s="19"/>
      <c r="L70" s="19"/>
      <c r="M70" s="19"/>
      <c r="N70" s="21"/>
      <c r="O70" s="19"/>
      <c r="P70" s="19"/>
      <c r="Q70" s="19"/>
      <c r="R70" s="19"/>
    </row>
    <row r="71" spans="1:50" ht="13.5" customHeight="1">
      <c r="B71" s="23"/>
      <c r="D71" s="24"/>
      <c r="E71" s="24"/>
      <c r="F71" s="24"/>
      <c r="G71" s="24"/>
      <c r="H71" s="24"/>
      <c r="I71" s="24"/>
      <c r="J71" s="24"/>
      <c r="K71" s="24"/>
      <c r="L71" s="24"/>
      <c r="M71" s="24"/>
      <c r="N71" s="24"/>
      <c r="O71" s="24"/>
      <c r="P71" s="24"/>
      <c r="Q71" s="25"/>
      <c r="R71" s="25"/>
      <c r="S71" s="25"/>
      <c r="T71" s="25"/>
      <c r="U71" s="25"/>
      <c r="V71" s="25"/>
      <c r="W71" s="25"/>
      <c r="X71" s="25"/>
      <c r="Y71" s="25"/>
      <c r="Z71" s="25"/>
      <c r="AA71" s="25"/>
      <c r="AB71" s="25"/>
      <c r="AC71" s="25"/>
      <c r="AD71" s="25"/>
      <c r="AE71" s="25"/>
      <c r="AF71" s="25"/>
      <c r="AG71" s="26"/>
      <c r="AH71" s="26"/>
      <c r="AI71" s="26"/>
      <c r="AJ71" s="26"/>
      <c r="AK71" s="17"/>
      <c r="AL71" s="76"/>
      <c r="AM71" s="156" t="s">
        <v>45</v>
      </c>
      <c r="AN71" s="157"/>
      <c r="AO71" s="157"/>
      <c r="AP71" s="158"/>
      <c r="AR71" s="17"/>
    </row>
    <row r="72" spans="1:50" ht="13.5" customHeight="1">
      <c r="B72" s="23"/>
      <c r="D72" s="24"/>
      <c r="E72" s="24"/>
      <c r="F72" s="24"/>
      <c r="G72" s="24"/>
      <c r="H72" s="24"/>
      <c r="I72" s="24"/>
      <c r="J72" s="24"/>
      <c r="K72" s="24"/>
      <c r="L72" s="24"/>
      <c r="M72" s="24"/>
      <c r="N72" s="24"/>
      <c r="O72" s="24"/>
      <c r="P72" s="24"/>
      <c r="Q72" s="25"/>
      <c r="R72" s="25"/>
      <c r="S72" s="25"/>
      <c r="T72" s="25"/>
      <c r="U72" s="25"/>
      <c r="V72" s="25"/>
      <c r="W72" s="25"/>
      <c r="X72" s="25"/>
      <c r="Y72" s="25"/>
      <c r="Z72" s="25"/>
      <c r="AA72" s="25"/>
      <c r="AB72" s="25"/>
      <c r="AC72" s="25"/>
      <c r="AD72" s="25"/>
      <c r="AE72" s="25"/>
      <c r="AF72" s="25"/>
      <c r="AG72" s="26"/>
      <c r="AH72" s="26"/>
      <c r="AI72" s="26"/>
      <c r="AJ72" s="26"/>
      <c r="AK72" s="17"/>
      <c r="AL72" s="76"/>
      <c r="AM72" s="81"/>
      <c r="AN72" s="82"/>
      <c r="AO72" s="82"/>
      <c r="AP72" s="82"/>
      <c r="AR72" s="17"/>
    </row>
    <row r="73" spans="1:50" ht="13.5" customHeight="1">
      <c r="B73" s="16"/>
      <c r="C73" s="16"/>
      <c r="D73" s="16"/>
      <c r="E73" s="16"/>
      <c r="F73" s="16"/>
      <c r="G73" s="16"/>
      <c r="H73" s="16"/>
      <c r="I73" s="16"/>
      <c r="J73" s="16"/>
      <c r="K73" s="16"/>
      <c r="L73" s="16"/>
      <c r="M73" s="16"/>
      <c r="N73" s="11"/>
      <c r="O73" s="11"/>
      <c r="P73" s="16"/>
      <c r="Q73" s="25"/>
      <c r="R73" s="25"/>
      <c r="S73" s="25"/>
      <c r="T73" s="25"/>
      <c r="U73" s="25"/>
      <c r="V73" s="25"/>
      <c r="W73" s="25"/>
      <c r="X73" s="25"/>
      <c r="Y73" s="25"/>
      <c r="Z73" s="25"/>
      <c r="AA73" s="25"/>
      <c r="AB73" s="25"/>
      <c r="AC73" s="25"/>
    </row>
    <row r="74" spans="1:50" ht="10.050000000000001" customHeight="1">
      <c r="B74" s="14"/>
      <c r="C74" s="230" t="str">
        <f>IF(C2="English","Report of Analysis Results",IF(C2="中国語","分析結果報告書","分析結果報告書"))</f>
        <v>分析結果報告書</v>
      </c>
      <c r="D74" s="230"/>
      <c r="E74" s="230"/>
      <c r="F74" s="230"/>
      <c r="G74" s="230"/>
      <c r="H74" s="230"/>
      <c r="I74" s="230"/>
      <c r="J74" s="230"/>
      <c r="K74" s="230"/>
      <c r="L74" s="230"/>
      <c r="M74" s="230"/>
      <c r="N74" s="230"/>
      <c r="O74" s="230"/>
      <c r="P74" s="230"/>
      <c r="Q74" s="230"/>
      <c r="R74" s="230"/>
      <c r="S74" s="230"/>
      <c r="T74" s="230"/>
      <c r="U74" s="230"/>
      <c r="V74" s="231"/>
      <c r="W74" s="231"/>
      <c r="X74" s="231"/>
      <c r="Y74" s="231"/>
      <c r="Z74" s="14"/>
      <c r="AA74" s="2" t="s">
        <v>0</v>
      </c>
      <c r="AB74" s="3"/>
      <c r="AC74" s="14"/>
      <c r="AD74" s="14"/>
      <c r="AE74" s="14"/>
      <c r="AF74" s="14"/>
      <c r="AG74" s="14"/>
      <c r="AH74" s="14"/>
      <c r="AP74" s="83" t="s">
        <v>36</v>
      </c>
      <c r="AR74" s="14" t="s">
        <v>12</v>
      </c>
    </row>
    <row r="75" spans="1:50" ht="10.050000000000001" customHeight="1">
      <c r="B75" s="53"/>
      <c r="C75" s="230"/>
      <c r="D75" s="230"/>
      <c r="E75" s="230"/>
      <c r="F75" s="230"/>
      <c r="G75" s="230"/>
      <c r="H75" s="230"/>
      <c r="I75" s="230"/>
      <c r="J75" s="230"/>
      <c r="K75" s="230"/>
      <c r="L75" s="230"/>
      <c r="M75" s="230"/>
      <c r="N75" s="230"/>
      <c r="O75" s="230"/>
      <c r="P75" s="230"/>
      <c r="Q75" s="230"/>
      <c r="R75" s="230"/>
      <c r="S75" s="230"/>
      <c r="T75" s="230"/>
      <c r="U75" s="230"/>
      <c r="V75" s="231"/>
      <c r="W75" s="231"/>
      <c r="X75" s="231"/>
      <c r="Y75" s="231"/>
      <c r="Z75" s="25"/>
      <c r="AA75" s="218"/>
      <c r="AB75" s="219"/>
      <c r="AC75" s="219"/>
      <c r="AD75" s="219"/>
      <c r="AE75" s="219"/>
      <c r="AF75" s="219"/>
      <c r="AG75" s="219"/>
      <c r="AH75" s="219"/>
      <c r="AR75" s="71" t="s">
        <v>13</v>
      </c>
    </row>
    <row r="76" spans="1:50" ht="10.050000000000001" customHeight="1">
      <c r="B76" s="53"/>
      <c r="C76" s="77"/>
      <c r="D76" s="77"/>
      <c r="E76" s="77"/>
      <c r="F76" s="77"/>
      <c r="G76" s="77"/>
      <c r="H76" s="77"/>
      <c r="I76" s="77"/>
      <c r="J76" s="77"/>
      <c r="K76" s="77"/>
      <c r="L76" s="77"/>
      <c r="M76" s="77"/>
      <c r="N76" s="77"/>
      <c r="O76" s="77"/>
      <c r="P76" s="77"/>
      <c r="Q76" s="77"/>
      <c r="R76" s="77"/>
      <c r="S76" s="77"/>
      <c r="T76" s="77"/>
      <c r="U76" s="77"/>
      <c r="V76" s="78"/>
      <c r="W76" s="78"/>
      <c r="X76" s="78"/>
      <c r="Y76" s="78"/>
      <c r="Z76" s="25"/>
      <c r="AA76" s="79"/>
      <c r="AB76" s="80"/>
      <c r="AC76" s="80"/>
      <c r="AD76" s="80"/>
      <c r="AE76" s="80"/>
      <c r="AF76" s="80"/>
      <c r="AG76" s="80"/>
      <c r="AH76" s="80"/>
      <c r="AR76" s="71"/>
    </row>
    <row r="77" spans="1:50" s="40" customFormat="1" ht="12" customHeight="1">
      <c r="A77" s="1"/>
      <c r="B77" s="235">
        <v>16</v>
      </c>
      <c r="C77" s="107"/>
      <c r="D77" s="108"/>
      <c r="E77" s="108"/>
      <c r="F77" s="108"/>
      <c r="G77" s="108"/>
      <c r="H77" s="144"/>
      <c r="I77" s="107"/>
      <c r="J77" s="108"/>
      <c r="K77" s="108"/>
      <c r="L77" s="108"/>
      <c r="M77" s="108"/>
      <c r="N77" s="144"/>
      <c r="O77" s="147"/>
      <c r="P77" s="148"/>
      <c r="Q77" s="148"/>
      <c r="R77" s="148"/>
      <c r="S77" s="148"/>
      <c r="T77" s="149"/>
      <c r="U77" s="107"/>
      <c r="V77" s="108"/>
      <c r="W77" s="108"/>
      <c r="X77" s="108"/>
      <c r="Y77" s="109"/>
      <c r="Z77" s="110"/>
      <c r="AA77" s="159"/>
      <c r="AB77" s="160"/>
      <c r="AC77" s="160"/>
      <c r="AD77" s="161"/>
      <c r="AE77" s="86"/>
      <c r="AF77" s="86"/>
      <c r="AG77" s="86"/>
      <c r="AH77" s="86"/>
      <c r="AI77" s="86"/>
      <c r="AJ77" s="87"/>
      <c r="AK77" s="87"/>
      <c r="AL77" s="87"/>
      <c r="AM77" s="87"/>
      <c r="AN77" s="87"/>
      <c r="AO77" s="87"/>
      <c r="AP77" s="87"/>
      <c r="AQ77" s="44"/>
      <c r="AR77" s="44"/>
      <c r="AS77" s="44"/>
      <c r="AT77" s="44"/>
      <c r="AU77" s="44"/>
      <c r="AV77" s="44"/>
      <c r="AW77" s="44"/>
      <c r="AX77" s="44"/>
    </row>
    <row r="78" spans="1:50" s="40" customFormat="1" ht="12" customHeight="1">
      <c r="A78" s="1"/>
      <c r="B78" s="236"/>
      <c r="C78" s="111"/>
      <c r="D78" s="112"/>
      <c r="E78" s="112"/>
      <c r="F78" s="112"/>
      <c r="G78" s="112"/>
      <c r="H78" s="145"/>
      <c r="I78" s="111"/>
      <c r="J78" s="112"/>
      <c r="K78" s="112"/>
      <c r="L78" s="112"/>
      <c r="M78" s="112"/>
      <c r="N78" s="145"/>
      <c r="O78" s="150"/>
      <c r="P78" s="151"/>
      <c r="Q78" s="151"/>
      <c r="R78" s="151"/>
      <c r="S78" s="151"/>
      <c r="T78" s="152"/>
      <c r="U78" s="111"/>
      <c r="V78" s="112"/>
      <c r="W78" s="112"/>
      <c r="X78" s="112"/>
      <c r="Y78" s="113"/>
      <c r="Z78" s="114"/>
      <c r="AA78" s="162"/>
      <c r="AB78" s="163"/>
      <c r="AC78" s="163"/>
      <c r="AD78" s="164"/>
      <c r="AE78" s="88"/>
      <c r="AF78" s="88"/>
      <c r="AG78" s="88"/>
      <c r="AH78" s="88"/>
      <c r="AI78" s="88"/>
      <c r="AJ78" s="89"/>
      <c r="AK78" s="89"/>
      <c r="AL78" s="89"/>
      <c r="AM78" s="89"/>
      <c r="AN78" s="89"/>
      <c r="AO78" s="89"/>
      <c r="AP78" s="89"/>
      <c r="AQ78" s="38"/>
      <c r="AR78" s="39"/>
    </row>
    <row r="79" spans="1:50" s="40" customFormat="1" ht="12" customHeight="1">
      <c r="A79" s="1"/>
      <c r="B79" s="237"/>
      <c r="C79" s="103"/>
      <c r="D79" s="104"/>
      <c r="E79" s="104"/>
      <c r="F79" s="104"/>
      <c r="G79" s="104"/>
      <c r="H79" s="146"/>
      <c r="I79" s="103"/>
      <c r="J79" s="104"/>
      <c r="K79" s="104"/>
      <c r="L79" s="104"/>
      <c r="M79" s="104"/>
      <c r="N79" s="146"/>
      <c r="O79" s="153"/>
      <c r="P79" s="154"/>
      <c r="Q79" s="154"/>
      <c r="R79" s="154"/>
      <c r="S79" s="154"/>
      <c r="T79" s="155"/>
      <c r="U79" s="103"/>
      <c r="V79" s="104"/>
      <c r="W79" s="104"/>
      <c r="X79" s="104"/>
      <c r="Y79" s="105"/>
      <c r="Z79" s="106"/>
      <c r="AA79" s="165"/>
      <c r="AB79" s="166"/>
      <c r="AC79" s="166"/>
      <c r="AD79" s="167"/>
      <c r="AE79" s="90"/>
      <c r="AF79" s="90"/>
      <c r="AG79" s="90"/>
      <c r="AH79" s="90"/>
      <c r="AI79" s="90"/>
      <c r="AJ79" s="91"/>
      <c r="AK79" s="91"/>
      <c r="AL79" s="91"/>
      <c r="AM79" s="91"/>
      <c r="AN79" s="91"/>
      <c r="AO79" s="91"/>
      <c r="AP79" s="91"/>
      <c r="AQ79" s="38"/>
      <c r="AR79" s="39"/>
    </row>
    <row r="80" spans="1:50" s="40" customFormat="1" ht="12" customHeight="1">
      <c r="A80" s="1"/>
      <c r="B80" s="235">
        <v>17</v>
      </c>
      <c r="C80" s="107"/>
      <c r="D80" s="108"/>
      <c r="E80" s="108"/>
      <c r="F80" s="108"/>
      <c r="G80" s="108"/>
      <c r="H80" s="144"/>
      <c r="I80" s="107"/>
      <c r="J80" s="108"/>
      <c r="K80" s="108"/>
      <c r="L80" s="108"/>
      <c r="M80" s="108"/>
      <c r="N80" s="144"/>
      <c r="O80" s="147"/>
      <c r="P80" s="148"/>
      <c r="Q80" s="148"/>
      <c r="R80" s="148"/>
      <c r="S80" s="148"/>
      <c r="T80" s="149"/>
      <c r="U80" s="107"/>
      <c r="V80" s="108"/>
      <c r="W80" s="108"/>
      <c r="X80" s="108"/>
      <c r="Y80" s="109"/>
      <c r="Z80" s="110"/>
      <c r="AA80" s="159"/>
      <c r="AB80" s="160"/>
      <c r="AC80" s="160"/>
      <c r="AD80" s="161"/>
      <c r="AE80" s="86"/>
      <c r="AF80" s="86"/>
      <c r="AG80" s="86"/>
      <c r="AH80" s="86"/>
      <c r="AI80" s="86"/>
      <c r="AJ80" s="87"/>
      <c r="AK80" s="87"/>
      <c r="AL80" s="87"/>
      <c r="AM80" s="87"/>
      <c r="AN80" s="87"/>
      <c r="AO80" s="87"/>
      <c r="AP80" s="87"/>
      <c r="AQ80" s="38"/>
      <c r="AR80" s="39"/>
    </row>
    <row r="81" spans="1:53" s="40" customFormat="1" ht="12" customHeight="1">
      <c r="A81" s="1"/>
      <c r="B81" s="236"/>
      <c r="C81" s="111"/>
      <c r="D81" s="112"/>
      <c r="E81" s="112"/>
      <c r="F81" s="112"/>
      <c r="G81" s="112"/>
      <c r="H81" s="145"/>
      <c r="I81" s="111"/>
      <c r="J81" s="112"/>
      <c r="K81" s="112"/>
      <c r="L81" s="112"/>
      <c r="M81" s="112"/>
      <c r="N81" s="145"/>
      <c r="O81" s="150"/>
      <c r="P81" s="151"/>
      <c r="Q81" s="151"/>
      <c r="R81" s="151"/>
      <c r="S81" s="151"/>
      <c r="T81" s="152"/>
      <c r="U81" s="111"/>
      <c r="V81" s="112"/>
      <c r="W81" s="112"/>
      <c r="X81" s="112"/>
      <c r="Y81" s="113"/>
      <c r="Z81" s="114"/>
      <c r="AA81" s="162"/>
      <c r="AB81" s="163"/>
      <c r="AC81" s="163"/>
      <c r="AD81" s="164"/>
      <c r="AE81" s="88"/>
      <c r="AF81" s="88"/>
      <c r="AG81" s="88"/>
      <c r="AH81" s="88"/>
      <c r="AI81" s="88"/>
      <c r="AJ81" s="89"/>
      <c r="AK81" s="89"/>
      <c r="AL81" s="89"/>
      <c r="AM81" s="89"/>
      <c r="AN81" s="89"/>
      <c r="AO81" s="89"/>
      <c r="AP81" s="89"/>
      <c r="AR81" s="73"/>
      <c r="AS81" s="73"/>
      <c r="AT81" s="73"/>
      <c r="AU81" s="73"/>
      <c r="AV81" s="73"/>
      <c r="AW81" s="73"/>
      <c r="AX81" s="73"/>
      <c r="AY81" s="73"/>
      <c r="AZ81" s="73"/>
      <c r="BA81" s="73"/>
    </row>
    <row r="82" spans="1:53" s="40" customFormat="1" ht="12" customHeight="1">
      <c r="A82" s="1"/>
      <c r="B82" s="237"/>
      <c r="C82" s="103"/>
      <c r="D82" s="104"/>
      <c r="E82" s="104"/>
      <c r="F82" s="104"/>
      <c r="G82" s="104"/>
      <c r="H82" s="146"/>
      <c r="I82" s="103"/>
      <c r="J82" s="104"/>
      <c r="K82" s="104"/>
      <c r="L82" s="104"/>
      <c r="M82" s="104"/>
      <c r="N82" s="146"/>
      <c r="O82" s="153"/>
      <c r="P82" s="154"/>
      <c r="Q82" s="154"/>
      <c r="R82" s="154"/>
      <c r="S82" s="154"/>
      <c r="T82" s="155"/>
      <c r="U82" s="103"/>
      <c r="V82" s="104"/>
      <c r="W82" s="104"/>
      <c r="X82" s="104"/>
      <c r="Y82" s="105"/>
      <c r="Z82" s="106"/>
      <c r="AA82" s="165"/>
      <c r="AB82" s="166"/>
      <c r="AC82" s="166"/>
      <c r="AD82" s="167"/>
      <c r="AE82" s="90"/>
      <c r="AF82" s="90"/>
      <c r="AG82" s="90"/>
      <c r="AH82" s="90"/>
      <c r="AI82" s="90"/>
      <c r="AJ82" s="91"/>
      <c r="AK82" s="91"/>
      <c r="AL82" s="91"/>
      <c r="AM82" s="91"/>
      <c r="AN82" s="91"/>
      <c r="AO82" s="91"/>
      <c r="AP82" s="91"/>
      <c r="AQ82" s="38"/>
      <c r="AR82" s="74"/>
      <c r="AS82" s="48"/>
      <c r="AT82" s="48"/>
      <c r="AU82" s="48"/>
      <c r="AV82" s="48"/>
      <c r="AW82" s="73"/>
      <c r="AX82" s="73"/>
      <c r="AY82" s="73"/>
      <c r="AZ82" s="73"/>
      <c r="BA82" s="73"/>
    </row>
    <row r="83" spans="1:53" s="40" customFormat="1" ht="12" customHeight="1">
      <c r="A83" s="1"/>
      <c r="B83" s="235">
        <v>18</v>
      </c>
      <c r="C83" s="107"/>
      <c r="D83" s="108"/>
      <c r="E83" s="108"/>
      <c r="F83" s="108"/>
      <c r="G83" s="108"/>
      <c r="H83" s="144"/>
      <c r="I83" s="107"/>
      <c r="J83" s="108"/>
      <c r="K83" s="108"/>
      <c r="L83" s="108"/>
      <c r="M83" s="108"/>
      <c r="N83" s="144"/>
      <c r="O83" s="107"/>
      <c r="P83" s="108"/>
      <c r="Q83" s="108"/>
      <c r="R83" s="108"/>
      <c r="S83" s="108"/>
      <c r="T83" s="144"/>
      <c r="U83" s="107"/>
      <c r="V83" s="108"/>
      <c r="W83" s="108"/>
      <c r="X83" s="108"/>
      <c r="Y83" s="109"/>
      <c r="Z83" s="110"/>
      <c r="AA83" s="159"/>
      <c r="AB83" s="160"/>
      <c r="AC83" s="160"/>
      <c r="AD83" s="161"/>
      <c r="AE83" s="86"/>
      <c r="AF83" s="86"/>
      <c r="AG83" s="86"/>
      <c r="AH83" s="86"/>
      <c r="AI83" s="86"/>
      <c r="AJ83" s="87"/>
      <c r="AK83" s="87"/>
      <c r="AL83" s="87"/>
      <c r="AM83" s="87"/>
      <c r="AN83" s="87"/>
      <c r="AO83" s="87"/>
      <c r="AP83" s="87"/>
      <c r="AQ83" s="38"/>
      <c r="AR83" s="74"/>
      <c r="AS83" s="48"/>
      <c r="AT83" s="48"/>
      <c r="AU83" s="48"/>
      <c r="AV83" s="48"/>
      <c r="AW83" s="73"/>
      <c r="AX83" s="73"/>
      <c r="AY83" s="73"/>
      <c r="AZ83" s="73"/>
      <c r="BA83" s="73"/>
    </row>
    <row r="84" spans="1:53" s="40" customFormat="1" ht="12" customHeight="1">
      <c r="A84" s="1"/>
      <c r="B84" s="236"/>
      <c r="C84" s="111"/>
      <c r="D84" s="112"/>
      <c r="E84" s="112"/>
      <c r="F84" s="112"/>
      <c r="G84" s="112"/>
      <c r="H84" s="145"/>
      <c r="I84" s="111"/>
      <c r="J84" s="112"/>
      <c r="K84" s="112"/>
      <c r="L84" s="112"/>
      <c r="M84" s="112"/>
      <c r="N84" s="145"/>
      <c r="O84" s="111"/>
      <c r="P84" s="112"/>
      <c r="Q84" s="112"/>
      <c r="R84" s="112"/>
      <c r="S84" s="112"/>
      <c r="T84" s="145"/>
      <c r="U84" s="111"/>
      <c r="V84" s="112"/>
      <c r="W84" s="112"/>
      <c r="X84" s="112"/>
      <c r="Y84" s="113"/>
      <c r="Z84" s="114"/>
      <c r="AA84" s="162"/>
      <c r="AB84" s="163"/>
      <c r="AC84" s="163"/>
      <c r="AD84" s="164"/>
      <c r="AE84" s="88"/>
      <c r="AF84" s="88"/>
      <c r="AG84" s="88"/>
      <c r="AH84" s="88"/>
      <c r="AI84" s="88"/>
      <c r="AJ84" s="89"/>
      <c r="AK84" s="89"/>
      <c r="AL84" s="89"/>
      <c r="AM84" s="89"/>
      <c r="AN84" s="89"/>
      <c r="AO84" s="89"/>
      <c r="AP84" s="89"/>
      <c r="AR84" s="75"/>
      <c r="AS84" s="48"/>
      <c r="AT84" s="48"/>
      <c r="AU84" s="48"/>
      <c r="AV84" s="48"/>
      <c r="AW84" s="73"/>
      <c r="AX84" s="73"/>
      <c r="AY84" s="73"/>
      <c r="AZ84" s="73"/>
      <c r="BA84" s="73"/>
    </row>
    <row r="85" spans="1:53" s="40" customFormat="1" ht="12" customHeight="1">
      <c r="A85" s="1"/>
      <c r="B85" s="237"/>
      <c r="C85" s="103"/>
      <c r="D85" s="104"/>
      <c r="E85" s="104"/>
      <c r="F85" s="104"/>
      <c r="G85" s="104"/>
      <c r="H85" s="146"/>
      <c r="I85" s="103"/>
      <c r="J85" s="104"/>
      <c r="K85" s="104"/>
      <c r="L85" s="104"/>
      <c r="M85" s="104"/>
      <c r="N85" s="146"/>
      <c r="O85" s="103"/>
      <c r="P85" s="104"/>
      <c r="Q85" s="104"/>
      <c r="R85" s="104"/>
      <c r="S85" s="104"/>
      <c r="T85" s="146"/>
      <c r="U85" s="103"/>
      <c r="V85" s="104"/>
      <c r="W85" s="104"/>
      <c r="X85" s="104"/>
      <c r="Y85" s="105"/>
      <c r="Z85" s="106"/>
      <c r="AA85" s="165"/>
      <c r="AB85" s="166"/>
      <c r="AC85" s="166"/>
      <c r="AD85" s="167"/>
      <c r="AE85" s="90"/>
      <c r="AF85" s="90"/>
      <c r="AG85" s="90"/>
      <c r="AH85" s="90"/>
      <c r="AI85" s="90"/>
      <c r="AJ85" s="91"/>
      <c r="AK85" s="91"/>
      <c r="AL85" s="91"/>
      <c r="AM85" s="91"/>
      <c r="AN85" s="91"/>
      <c r="AO85" s="91"/>
      <c r="AP85" s="91"/>
      <c r="AR85" s="48"/>
      <c r="AS85" s="48"/>
      <c r="AT85" s="48"/>
      <c r="AU85" s="48"/>
      <c r="AV85" s="48"/>
      <c r="AW85" s="73"/>
      <c r="AX85" s="73"/>
      <c r="AY85" s="73"/>
      <c r="AZ85" s="73"/>
      <c r="BA85" s="73"/>
    </row>
    <row r="86" spans="1:53" s="40" customFormat="1" ht="12" customHeight="1">
      <c r="A86" s="1"/>
      <c r="B86" s="235">
        <v>19</v>
      </c>
      <c r="C86" s="107"/>
      <c r="D86" s="108"/>
      <c r="E86" s="108"/>
      <c r="F86" s="108"/>
      <c r="G86" s="108"/>
      <c r="H86" s="144"/>
      <c r="I86" s="107"/>
      <c r="J86" s="108"/>
      <c r="K86" s="108"/>
      <c r="L86" s="108"/>
      <c r="M86" s="108"/>
      <c r="N86" s="144"/>
      <c r="O86" s="107"/>
      <c r="P86" s="108"/>
      <c r="Q86" s="108"/>
      <c r="R86" s="108"/>
      <c r="S86" s="108"/>
      <c r="T86" s="144"/>
      <c r="U86" s="107"/>
      <c r="V86" s="108"/>
      <c r="W86" s="108"/>
      <c r="X86" s="108"/>
      <c r="Y86" s="109"/>
      <c r="Z86" s="110"/>
      <c r="AA86" s="159"/>
      <c r="AB86" s="160"/>
      <c r="AC86" s="160"/>
      <c r="AD86" s="161"/>
      <c r="AE86" s="86"/>
      <c r="AF86" s="86"/>
      <c r="AG86" s="86"/>
      <c r="AH86" s="86"/>
      <c r="AI86" s="86"/>
      <c r="AJ86" s="87"/>
      <c r="AK86" s="87"/>
      <c r="AL86" s="87"/>
      <c r="AM86" s="87"/>
      <c r="AN86" s="87"/>
      <c r="AO86" s="87"/>
      <c r="AP86" s="87"/>
      <c r="AR86" s="48"/>
      <c r="AS86" s="48"/>
      <c r="AT86" s="48"/>
      <c r="AU86" s="48"/>
      <c r="AV86" s="48"/>
      <c r="AW86" s="73"/>
      <c r="AX86" s="73"/>
      <c r="AY86" s="73"/>
      <c r="AZ86" s="73"/>
      <c r="BA86" s="73"/>
    </row>
    <row r="87" spans="1:53" s="40" customFormat="1" ht="12" customHeight="1">
      <c r="A87" s="1"/>
      <c r="B87" s="236"/>
      <c r="C87" s="111"/>
      <c r="D87" s="112"/>
      <c r="E87" s="112"/>
      <c r="F87" s="112"/>
      <c r="G87" s="112"/>
      <c r="H87" s="145"/>
      <c r="I87" s="111"/>
      <c r="J87" s="112"/>
      <c r="K87" s="112"/>
      <c r="L87" s="112"/>
      <c r="M87" s="112"/>
      <c r="N87" s="145"/>
      <c r="O87" s="111"/>
      <c r="P87" s="112"/>
      <c r="Q87" s="112"/>
      <c r="R87" s="112"/>
      <c r="S87" s="112"/>
      <c r="T87" s="145"/>
      <c r="U87" s="111"/>
      <c r="V87" s="112"/>
      <c r="W87" s="112"/>
      <c r="X87" s="112"/>
      <c r="Y87" s="113"/>
      <c r="Z87" s="114"/>
      <c r="AA87" s="162"/>
      <c r="AB87" s="163"/>
      <c r="AC87" s="163"/>
      <c r="AD87" s="164"/>
      <c r="AE87" s="88"/>
      <c r="AF87" s="88"/>
      <c r="AG87" s="88"/>
      <c r="AH87" s="88"/>
      <c r="AI87" s="88"/>
      <c r="AJ87" s="89"/>
      <c r="AK87" s="89"/>
      <c r="AL87" s="89"/>
      <c r="AM87" s="89"/>
      <c r="AN87" s="89"/>
      <c r="AO87" s="89"/>
      <c r="AP87" s="89"/>
      <c r="AR87" s="48"/>
      <c r="AS87" s="48"/>
      <c r="AT87" s="48"/>
      <c r="AU87" s="48"/>
      <c r="AV87" s="48"/>
      <c r="AW87" s="73"/>
      <c r="AX87" s="73"/>
      <c r="AY87" s="73"/>
      <c r="AZ87" s="73"/>
      <c r="BA87" s="73"/>
    </row>
    <row r="88" spans="1:53" s="40" customFormat="1" ht="12" customHeight="1">
      <c r="A88" s="1"/>
      <c r="B88" s="237"/>
      <c r="C88" s="103"/>
      <c r="D88" s="104"/>
      <c r="E88" s="104"/>
      <c r="F88" s="104"/>
      <c r="G88" s="104"/>
      <c r="H88" s="146"/>
      <c r="I88" s="103"/>
      <c r="J88" s="104"/>
      <c r="K88" s="104"/>
      <c r="L88" s="104"/>
      <c r="M88" s="104"/>
      <c r="N88" s="146"/>
      <c r="O88" s="103"/>
      <c r="P88" s="104"/>
      <c r="Q88" s="104"/>
      <c r="R88" s="104"/>
      <c r="S88" s="104"/>
      <c r="T88" s="146"/>
      <c r="U88" s="103"/>
      <c r="V88" s="104"/>
      <c r="W88" s="104"/>
      <c r="X88" s="104"/>
      <c r="Y88" s="105"/>
      <c r="Z88" s="106"/>
      <c r="AA88" s="165"/>
      <c r="AB88" s="166"/>
      <c r="AC88" s="166"/>
      <c r="AD88" s="167"/>
      <c r="AE88" s="90"/>
      <c r="AF88" s="90"/>
      <c r="AG88" s="90"/>
      <c r="AH88" s="90"/>
      <c r="AI88" s="90"/>
      <c r="AJ88" s="91"/>
      <c r="AK88" s="91"/>
      <c r="AL88" s="91"/>
      <c r="AM88" s="91"/>
      <c r="AN88" s="91"/>
      <c r="AO88" s="91"/>
      <c r="AP88" s="91"/>
      <c r="AR88" s="48"/>
      <c r="AS88" s="48"/>
      <c r="AT88" s="48"/>
      <c r="AU88" s="48"/>
      <c r="AV88" s="48"/>
      <c r="AW88" s="73"/>
      <c r="AX88" s="73"/>
      <c r="AY88" s="73"/>
      <c r="AZ88" s="73"/>
      <c r="BA88" s="73"/>
    </row>
    <row r="89" spans="1:53" s="40" customFormat="1" ht="12" customHeight="1">
      <c r="A89" s="1"/>
      <c r="B89" s="235">
        <v>20</v>
      </c>
      <c r="C89" s="107"/>
      <c r="D89" s="108"/>
      <c r="E89" s="108"/>
      <c r="F89" s="108"/>
      <c r="G89" s="108"/>
      <c r="H89" s="144"/>
      <c r="I89" s="107"/>
      <c r="J89" s="108"/>
      <c r="K89" s="108"/>
      <c r="L89" s="108"/>
      <c r="M89" s="108"/>
      <c r="N89" s="144"/>
      <c r="O89" s="107"/>
      <c r="P89" s="108"/>
      <c r="Q89" s="108"/>
      <c r="R89" s="108"/>
      <c r="S89" s="108"/>
      <c r="T89" s="144"/>
      <c r="U89" s="107"/>
      <c r="V89" s="108"/>
      <c r="W89" s="108"/>
      <c r="X89" s="108"/>
      <c r="Y89" s="109"/>
      <c r="Z89" s="110"/>
      <c r="AA89" s="159"/>
      <c r="AB89" s="160"/>
      <c r="AC89" s="160"/>
      <c r="AD89" s="161"/>
      <c r="AE89" s="86"/>
      <c r="AF89" s="86"/>
      <c r="AG89" s="86"/>
      <c r="AH89" s="86"/>
      <c r="AI89" s="86"/>
      <c r="AJ89" s="87"/>
      <c r="AK89" s="87"/>
      <c r="AL89" s="87"/>
      <c r="AM89" s="87"/>
      <c r="AN89" s="87"/>
      <c r="AO89" s="87"/>
      <c r="AP89" s="87"/>
      <c r="AR89" s="48"/>
      <c r="AS89" s="48"/>
      <c r="AT89" s="48"/>
      <c r="AU89" s="48"/>
      <c r="AV89" s="48"/>
      <c r="AW89" s="73"/>
      <c r="AX89" s="73"/>
      <c r="AY89" s="73"/>
      <c r="AZ89" s="73"/>
      <c r="BA89" s="73"/>
    </row>
    <row r="90" spans="1:53" s="40" customFormat="1" ht="12" customHeight="1">
      <c r="A90" s="1"/>
      <c r="B90" s="236"/>
      <c r="C90" s="111"/>
      <c r="D90" s="112"/>
      <c r="E90" s="112"/>
      <c r="F90" s="112"/>
      <c r="G90" s="112"/>
      <c r="H90" s="145"/>
      <c r="I90" s="111"/>
      <c r="J90" s="112"/>
      <c r="K90" s="112"/>
      <c r="L90" s="112"/>
      <c r="M90" s="112"/>
      <c r="N90" s="145"/>
      <c r="O90" s="111"/>
      <c r="P90" s="112"/>
      <c r="Q90" s="112"/>
      <c r="R90" s="112"/>
      <c r="S90" s="112"/>
      <c r="T90" s="145"/>
      <c r="U90" s="111"/>
      <c r="V90" s="112"/>
      <c r="W90" s="112"/>
      <c r="X90" s="112"/>
      <c r="Y90" s="113"/>
      <c r="Z90" s="114"/>
      <c r="AA90" s="162"/>
      <c r="AB90" s="163"/>
      <c r="AC90" s="163"/>
      <c r="AD90" s="164"/>
      <c r="AE90" s="88"/>
      <c r="AF90" s="88"/>
      <c r="AG90" s="88"/>
      <c r="AH90" s="88"/>
      <c r="AI90" s="88"/>
      <c r="AJ90" s="89"/>
      <c r="AK90" s="89"/>
      <c r="AL90" s="89"/>
      <c r="AM90" s="89"/>
      <c r="AN90" s="89"/>
      <c r="AO90" s="89"/>
      <c r="AP90" s="89"/>
      <c r="AR90" s="48"/>
      <c r="AS90" s="48"/>
      <c r="AT90" s="48"/>
      <c r="AU90" s="48"/>
      <c r="AV90" s="48"/>
      <c r="AW90" s="73"/>
      <c r="AX90" s="73"/>
      <c r="AY90" s="73"/>
      <c r="AZ90" s="73"/>
      <c r="BA90" s="73"/>
    </row>
    <row r="91" spans="1:53" s="40" customFormat="1" ht="12" customHeight="1">
      <c r="A91" s="1"/>
      <c r="B91" s="237"/>
      <c r="C91" s="103"/>
      <c r="D91" s="104"/>
      <c r="E91" s="104"/>
      <c r="F91" s="104"/>
      <c r="G91" s="104"/>
      <c r="H91" s="146"/>
      <c r="I91" s="103"/>
      <c r="J91" s="104"/>
      <c r="K91" s="104"/>
      <c r="L91" s="104"/>
      <c r="M91" s="104"/>
      <c r="N91" s="146"/>
      <c r="O91" s="103"/>
      <c r="P91" s="104"/>
      <c r="Q91" s="104"/>
      <c r="R91" s="104"/>
      <c r="S91" s="104"/>
      <c r="T91" s="146"/>
      <c r="U91" s="103"/>
      <c r="V91" s="104"/>
      <c r="W91" s="104"/>
      <c r="X91" s="104"/>
      <c r="Y91" s="105"/>
      <c r="Z91" s="106"/>
      <c r="AA91" s="165"/>
      <c r="AB91" s="166"/>
      <c r="AC91" s="166"/>
      <c r="AD91" s="167"/>
      <c r="AE91" s="90"/>
      <c r="AF91" s="90"/>
      <c r="AG91" s="90"/>
      <c r="AH91" s="90"/>
      <c r="AI91" s="90"/>
      <c r="AJ91" s="91"/>
      <c r="AK91" s="91"/>
      <c r="AL91" s="91"/>
      <c r="AM91" s="91"/>
      <c r="AN91" s="91"/>
      <c r="AO91" s="91"/>
      <c r="AP91" s="91"/>
      <c r="AR91" s="48"/>
      <c r="AS91" s="48"/>
      <c r="AT91" s="48"/>
      <c r="AU91" s="48"/>
      <c r="AV91" s="48"/>
      <c r="AW91" s="73"/>
      <c r="AX91" s="73"/>
      <c r="AY91" s="73"/>
      <c r="AZ91" s="73"/>
      <c r="BA91" s="73"/>
    </row>
    <row r="92" spans="1:53" s="40" customFormat="1" ht="12" customHeight="1">
      <c r="A92" s="1"/>
      <c r="B92" s="235">
        <v>21</v>
      </c>
      <c r="C92" s="107"/>
      <c r="D92" s="108"/>
      <c r="E92" s="108"/>
      <c r="F92" s="108"/>
      <c r="G92" s="108"/>
      <c r="H92" s="144"/>
      <c r="I92" s="107"/>
      <c r="J92" s="108"/>
      <c r="K92" s="108"/>
      <c r="L92" s="108"/>
      <c r="M92" s="108"/>
      <c r="N92" s="144"/>
      <c r="O92" s="107"/>
      <c r="P92" s="108"/>
      <c r="Q92" s="108"/>
      <c r="R92" s="108"/>
      <c r="S92" s="108"/>
      <c r="T92" s="144"/>
      <c r="U92" s="107"/>
      <c r="V92" s="108"/>
      <c r="W92" s="108"/>
      <c r="X92" s="108"/>
      <c r="Y92" s="109"/>
      <c r="Z92" s="110"/>
      <c r="AA92" s="159"/>
      <c r="AB92" s="160"/>
      <c r="AC92" s="160"/>
      <c r="AD92" s="161"/>
      <c r="AE92" s="86"/>
      <c r="AF92" s="86"/>
      <c r="AG92" s="86"/>
      <c r="AH92" s="86"/>
      <c r="AI92" s="86"/>
      <c r="AJ92" s="87"/>
      <c r="AK92" s="87"/>
      <c r="AL92" s="87"/>
      <c r="AM92" s="87"/>
      <c r="AN92" s="87"/>
      <c r="AO92" s="87"/>
      <c r="AP92" s="87"/>
      <c r="AR92" s="48"/>
      <c r="AS92" s="48"/>
      <c r="AT92" s="48"/>
      <c r="AU92" s="48"/>
      <c r="AV92" s="48"/>
      <c r="AW92" s="73"/>
      <c r="AX92" s="73"/>
      <c r="AY92" s="73"/>
      <c r="AZ92" s="73"/>
      <c r="BA92" s="73"/>
    </row>
    <row r="93" spans="1:53" s="40" customFormat="1" ht="12" customHeight="1">
      <c r="A93" s="1"/>
      <c r="B93" s="236"/>
      <c r="C93" s="111"/>
      <c r="D93" s="112"/>
      <c r="E93" s="112"/>
      <c r="F93" s="112"/>
      <c r="G93" s="112"/>
      <c r="H93" s="145"/>
      <c r="I93" s="111"/>
      <c r="J93" s="112"/>
      <c r="K93" s="112"/>
      <c r="L93" s="112"/>
      <c r="M93" s="112"/>
      <c r="N93" s="145"/>
      <c r="O93" s="111"/>
      <c r="P93" s="112"/>
      <c r="Q93" s="112"/>
      <c r="R93" s="112"/>
      <c r="S93" s="112"/>
      <c r="T93" s="145"/>
      <c r="U93" s="111"/>
      <c r="V93" s="112"/>
      <c r="W93" s="112"/>
      <c r="X93" s="112"/>
      <c r="Y93" s="113"/>
      <c r="Z93" s="114"/>
      <c r="AA93" s="162"/>
      <c r="AB93" s="163"/>
      <c r="AC93" s="163"/>
      <c r="AD93" s="164"/>
      <c r="AE93" s="88"/>
      <c r="AF93" s="88"/>
      <c r="AG93" s="88"/>
      <c r="AH93" s="88"/>
      <c r="AI93" s="88"/>
      <c r="AJ93" s="89"/>
      <c r="AK93" s="89"/>
      <c r="AL93" s="89"/>
      <c r="AM93" s="89"/>
      <c r="AN93" s="89"/>
      <c r="AO93" s="89"/>
      <c r="AP93" s="89"/>
      <c r="AR93" s="48"/>
      <c r="AS93" s="48"/>
      <c r="AT93" s="48"/>
      <c r="AU93" s="48"/>
      <c r="AV93" s="48"/>
      <c r="AW93" s="73"/>
      <c r="AX93" s="73"/>
      <c r="AY93" s="73"/>
      <c r="AZ93" s="73"/>
      <c r="BA93" s="73"/>
    </row>
    <row r="94" spans="1:53" s="40" customFormat="1" ht="12" customHeight="1">
      <c r="A94" s="1"/>
      <c r="B94" s="237"/>
      <c r="C94" s="103"/>
      <c r="D94" s="104"/>
      <c r="E94" s="104"/>
      <c r="F94" s="104"/>
      <c r="G94" s="104"/>
      <c r="H94" s="146"/>
      <c r="I94" s="103"/>
      <c r="J94" s="104"/>
      <c r="K94" s="104"/>
      <c r="L94" s="104"/>
      <c r="M94" s="104"/>
      <c r="N94" s="146"/>
      <c r="O94" s="103"/>
      <c r="P94" s="104"/>
      <c r="Q94" s="104"/>
      <c r="R94" s="104"/>
      <c r="S94" s="104"/>
      <c r="T94" s="146"/>
      <c r="U94" s="103"/>
      <c r="V94" s="104"/>
      <c r="W94" s="104"/>
      <c r="X94" s="104"/>
      <c r="Y94" s="105"/>
      <c r="Z94" s="106"/>
      <c r="AA94" s="165"/>
      <c r="AB94" s="166"/>
      <c r="AC94" s="166"/>
      <c r="AD94" s="167"/>
      <c r="AE94" s="90"/>
      <c r="AF94" s="90"/>
      <c r="AG94" s="90"/>
      <c r="AH94" s="90"/>
      <c r="AI94" s="90"/>
      <c r="AJ94" s="91"/>
      <c r="AK94" s="91"/>
      <c r="AL94" s="91"/>
      <c r="AM94" s="91"/>
      <c r="AN94" s="91"/>
      <c r="AO94" s="91"/>
      <c r="AP94" s="91"/>
      <c r="AR94" s="48"/>
      <c r="AS94" s="48"/>
      <c r="AT94" s="48"/>
      <c r="AU94" s="48"/>
      <c r="AV94" s="48"/>
      <c r="AW94" s="73"/>
      <c r="AX94" s="73"/>
      <c r="AY94" s="73"/>
      <c r="AZ94" s="73"/>
      <c r="BA94" s="73"/>
    </row>
    <row r="95" spans="1:53" s="40" customFormat="1" ht="12" customHeight="1">
      <c r="A95" s="1"/>
      <c r="B95" s="235">
        <v>22</v>
      </c>
      <c r="C95" s="107"/>
      <c r="D95" s="108"/>
      <c r="E95" s="108"/>
      <c r="F95" s="108"/>
      <c r="G95" s="108"/>
      <c r="H95" s="144"/>
      <c r="I95" s="107"/>
      <c r="J95" s="108"/>
      <c r="K95" s="108"/>
      <c r="L95" s="108"/>
      <c r="M95" s="108"/>
      <c r="N95" s="144"/>
      <c r="O95" s="107"/>
      <c r="P95" s="108"/>
      <c r="Q95" s="108"/>
      <c r="R95" s="108"/>
      <c r="S95" s="108"/>
      <c r="T95" s="144"/>
      <c r="U95" s="107"/>
      <c r="V95" s="108"/>
      <c r="W95" s="108"/>
      <c r="X95" s="108"/>
      <c r="Y95" s="109"/>
      <c r="Z95" s="110"/>
      <c r="AA95" s="159"/>
      <c r="AB95" s="160"/>
      <c r="AC95" s="160"/>
      <c r="AD95" s="161"/>
      <c r="AE95" s="86"/>
      <c r="AF95" s="86"/>
      <c r="AG95" s="86"/>
      <c r="AH95" s="86"/>
      <c r="AI95" s="86"/>
      <c r="AJ95" s="87"/>
      <c r="AK95" s="87"/>
      <c r="AL95" s="87"/>
      <c r="AM95" s="87"/>
      <c r="AN95" s="87"/>
      <c r="AO95" s="87"/>
      <c r="AP95" s="87"/>
      <c r="AR95" s="48"/>
      <c r="AS95" s="48"/>
      <c r="AT95" s="48"/>
      <c r="AU95" s="48"/>
      <c r="AV95" s="48"/>
      <c r="AW95" s="73"/>
      <c r="AX95" s="73"/>
      <c r="AY95" s="73"/>
      <c r="AZ95" s="73"/>
      <c r="BA95" s="73"/>
    </row>
    <row r="96" spans="1:53" s="40" customFormat="1" ht="12" customHeight="1">
      <c r="A96" s="1"/>
      <c r="B96" s="236"/>
      <c r="C96" s="111"/>
      <c r="D96" s="112"/>
      <c r="E96" s="112"/>
      <c r="F96" s="112"/>
      <c r="G96" s="112"/>
      <c r="H96" s="145"/>
      <c r="I96" s="111"/>
      <c r="J96" s="112"/>
      <c r="K96" s="112"/>
      <c r="L96" s="112"/>
      <c r="M96" s="112"/>
      <c r="N96" s="145"/>
      <c r="O96" s="111"/>
      <c r="P96" s="112"/>
      <c r="Q96" s="112"/>
      <c r="R96" s="112"/>
      <c r="S96" s="112"/>
      <c r="T96" s="145"/>
      <c r="U96" s="111"/>
      <c r="V96" s="112"/>
      <c r="W96" s="112"/>
      <c r="X96" s="112"/>
      <c r="Y96" s="113"/>
      <c r="Z96" s="114"/>
      <c r="AA96" s="162"/>
      <c r="AB96" s="163"/>
      <c r="AC96" s="163"/>
      <c r="AD96" s="164"/>
      <c r="AE96" s="88"/>
      <c r="AF96" s="88"/>
      <c r="AG96" s="88"/>
      <c r="AH96" s="88"/>
      <c r="AI96" s="88"/>
      <c r="AJ96" s="89"/>
      <c r="AK96" s="89"/>
      <c r="AL96" s="89"/>
      <c r="AM96" s="89"/>
      <c r="AN96" s="89"/>
      <c r="AO96" s="89"/>
      <c r="AP96" s="89"/>
      <c r="AR96" s="73"/>
      <c r="AS96" s="73"/>
      <c r="AT96" s="73"/>
      <c r="AU96" s="73"/>
      <c r="AV96" s="73"/>
      <c r="AW96" s="73"/>
      <c r="AX96" s="73"/>
      <c r="AY96" s="73"/>
      <c r="AZ96" s="73"/>
      <c r="BA96" s="73"/>
    </row>
    <row r="97" spans="1:53" s="40" customFormat="1" ht="12" customHeight="1">
      <c r="A97" s="1"/>
      <c r="B97" s="237"/>
      <c r="C97" s="103"/>
      <c r="D97" s="104"/>
      <c r="E97" s="104"/>
      <c r="F97" s="104"/>
      <c r="G97" s="104"/>
      <c r="H97" s="146"/>
      <c r="I97" s="103"/>
      <c r="J97" s="104"/>
      <c r="K97" s="104"/>
      <c r="L97" s="104"/>
      <c r="M97" s="104"/>
      <c r="N97" s="146"/>
      <c r="O97" s="103"/>
      <c r="P97" s="104"/>
      <c r="Q97" s="104"/>
      <c r="R97" s="104"/>
      <c r="S97" s="104"/>
      <c r="T97" s="146"/>
      <c r="U97" s="103"/>
      <c r="V97" s="104"/>
      <c r="W97" s="104"/>
      <c r="X97" s="104"/>
      <c r="Y97" s="105"/>
      <c r="Z97" s="106"/>
      <c r="AA97" s="165"/>
      <c r="AB97" s="166"/>
      <c r="AC97" s="166"/>
      <c r="AD97" s="167"/>
      <c r="AE97" s="90"/>
      <c r="AF97" s="90"/>
      <c r="AG97" s="90"/>
      <c r="AH97" s="90"/>
      <c r="AI97" s="90"/>
      <c r="AJ97" s="91"/>
      <c r="AK97" s="91"/>
      <c r="AL97" s="91"/>
      <c r="AM97" s="91"/>
      <c r="AN97" s="91"/>
      <c r="AO97" s="91"/>
      <c r="AP97" s="91"/>
      <c r="AR97" s="73"/>
      <c r="AS97" s="73"/>
      <c r="AT97" s="73"/>
      <c r="AU97" s="73"/>
      <c r="AV97" s="73"/>
      <c r="AW97" s="73"/>
      <c r="AX97" s="73"/>
      <c r="AY97" s="73"/>
      <c r="AZ97" s="73"/>
      <c r="BA97" s="73"/>
    </row>
    <row r="98" spans="1:53" s="40" customFormat="1" ht="12" customHeight="1">
      <c r="A98" s="1"/>
      <c r="B98" s="235">
        <v>23</v>
      </c>
      <c r="C98" s="107"/>
      <c r="D98" s="108"/>
      <c r="E98" s="108"/>
      <c r="F98" s="108"/>
      <c r="G98" s="108"/>
      <c r="H98" s="144"/>
      <c r="I98" s="107"/>
      <c r="J98" s="108"/>
      <c r="K98" s="108"/>
      <c r="L98" s="108"/>
      <c r="M98" s="108"/>
      <c r="N98" s="144"/>
      <c r="O98" s="107"/>
      <c r="P98" s="108"/>
      <c r="Q98" s="108"/>
      <c r="R98" s="108"/>
      <c r="S98" s="108"/>
      <c r="T98" s="144"/>
      <c r="U98" s="107"/>
      <c r="V98" s="108"/>
      <c r="W98" s="108"/>
      <c r="X98" s="108"/>
      <c r="Y98" s="109"/>
      <c r="Z98" s="110"/>
      <c r="AA98" s="159"/>
      <c r="AB98" s="160"/>
      <c r="AC98" s="160"/>
      <c r="AD98" s="161"/>
      <c r="AE98" s="86"/>
      <c r="AF98" s="86"/>
      <c r="AG98" s="86"/>
      <c r="AH98" s="86"/>
      <c r="AI98" s="86"/>
      <c r="AJ98" s="87"/>
      <c r="AK98" s="87"/>
      <c r="AL98" s="87"/>
      <c r="AM98" s="87"/>
      <c r="AN98" s="87"/>
      <c r="AO98" s="87"/>
      <c r="AP98" s="87"/>
      <c r="AQ98" s="38"/>
      <c r="AR98" s="39"/>
    </row>
    <row r="99" spans="1:53" s="40" customFormat="1" ht="12" customHeight="1">
      <c r="A99" s="1"/>
      <c r="B99" s="236"/>
      <c r="C99" s="111"/>
      <c r="D99" s="112"/>
      <c r="E99" s="112"/>
      <c r="F99" s="112"/>
      <c r="G99" s="112"/>
      <c r="H99" s="145"/>
      <c r="I99" s="111"/>
      <c r="J99" s="112"/>
      <c r="K99" s="112"/>
      <c r="L99" s="112"/>
      <c r="M99" s="112"/>
      <c r="N99" s="145"/>
      <c r="O99" s="111"/>
      <c r="P99" s="112"/>
      <c r="Q99" s="112"/>
      <c r="R99" s="112"/>
      <c r="S99" s="112"/>
      <c r="T99" s="145"/>
      <c r="U99" s="111"/>
      <c r="V99" s="112"/>
      <c r="W99" s="112"/>
      <c r="X99" s="112"/>
      <c r="Y99" s="113"/>
      <c r="Z99" s="114"/>
      <c r="AA99" s="162"/>
      <c r="AB99" s="163"/>
      <c r="AC99" s="163"/>
      <c r="AD99" s="164"/>
      <c r="AE99" s="88"/>
      <c r="AF99" s="88"/>
      <c r="AG99" s="88"/>
      <c r="AH99" s="88"/>
      <c r="AI99" s="88"/>
      <c r="AJ99" s="89"/>
      <c r="AK99" s="89"/>
      <c r="AL99" s="89"/>
      <c r="AM99" s="89"/>
      <c r="AN99" s="89"/>
      <c r="AO99" s="89"/>
      <c r="AP99" s="89"/>
      <c r="AQ99" s="38"/>
      <c r="AR99" s="39"/>
    </row>
    <row r="100" spans="1:53" s="40" customFormat="1" ht="12" customHeight="1">
      <c r="A100" s="1"/>
      <c r="B100" s="237"/>
      <c r="C100" s="103"/>
      <c r="D100" s="104"/>
      <c r="E100" s="104"/>
      <c r="F100" s="104"/>
      <c r="G100" s="104"/>
      <c r="H100" s="146"/>
      <c r="I100" s="103"/>
      <c r="J100" s="104"/>
      <c r="K100" s="104"/>
      <c r="L100" s="104"/>
      <c r="M100" s="104"/>
      <c r="N100" s="146"/>
      <c r="O100" s="103"/>
      <c r="P100" s="104"/>
      <c r="Q100" s="104"/>
      <c r="R100" s="104"/>
      <c r="S100" s="104"/>
      <c r="T100" s="146"/>
      <c r="U100" s="103"/>
      <c r="V100" s="104"/>
      <c r="W100" s="104"/>
      <c r="X100" s="104"/>
      <c r="Y100" s="105"/>
      <c r="Z100" s="106"/>
      <c r="AA100" s="165"/>
      <c r="AB100" s="166"/>
      <c r="AC100" s="166"/>
      <c r="AD100" s="167"/>
      <c r="AE100" s="90"/>
      <c r="AF100" s="90"/>
      <c r="AG100" s="90"/>
      <c r="AH100" s="90"/>
      <c r="AI100" s="90"/>
      <c r="AJ100" s="91"/>
      <c r="AK100" s="91"/>
      <c r="AL100" s="91"/>
      <c r="AM100" s="91"/>
      <c r="AN100" s="91"/>
      <c r="AO100" s="91"/>
      <c r="AP100" s="91"/>
      <c r="AQ100" s="38"/>
      <c r="AR100" s="39"/>
    </row>
    <row r="101" spans="1:53" s="40" customFormat="1" ht="12" customHeight="1">
      <c r="A101" s="1"/>
      <c r="B101" s="235">
        <v>24</v>
      </c>
      <c r="C101" s="107"/>
      <c r="D101" s="108"/>
      <c r="E101" s="108"/>
      <c r="F101" s="108"/>
      <c r="G101" s="108"/>
      <c r="H101" s="144"/>
      <c r="I101" s="107"/>
      <c r="J101" s="108"/>
      <c r="K101" s="108"/>
      <c r="L101" s="108"/>
      <c r="M101" s="108"/>
      <c r="N101" s="144"/>
      <c r="O101" s="107"/>
      <c r="P101" s="108"/>
      <c r="Q101" s="108"/>
      <c r="R101" s="108"/>
      <c r="S101" s="108"/>
      <c r="T101" s="144"/>
      <c r="U101" s="107"/>
      <c r="V101" s="108"/>
      <c r="W101" s="108"/>
      <c r="X101" s="108"/>
      <c r="Y101" s="109"/>
      <c r="Z101" s="110"/>
      <c r="AA101" s="159"/>
      <c r="AB101" s="160"/>
      <c r="AC101" s="160"/>
      <c r="AD101" s="161"/>
      <c r="AE101" s="86"/>
      <c r="AF101" s="86"/>
      <c r="AG101" s="86"/>
      <c r="AH101" s="86"/>
      <c r="AI101" s="86"/>
      <c r="AJ101" s="87"/>
      <c r="AK101" s="87"/>
      <c r="AL101" s="87"/>
      <c r="AM101" s="87"/>
      <c r="AN101" s="87"/>
      <c r="AO101" s="87"/>
      <c r="AP101" s="87"/>
      <c r="AQ101" s="38"/>
      <c r="AR101" s="39"/>
    </row>
    <row r="102" spans="1:53" s="40" customFormat="1" ht="12" customHeight="1">
      <c r="A102" s="1"/>
      <c r="B102" s="236"/>
      <c r="C102" s="111"/>
      <c r="D102" s="112"/>
      <c r="E102" s="112"/>
      <c r="F102" s="112"/>
      <c r="G102" s="112"/>
      <c r="H102" s="145"/>
      <c r="I102" s="111"/>
      <c r="J102" s="112"/>
      <c r="K102" s="112"/>
      <c r="L102" s="112"/>
      <c r="M102" s="112"/>
      <c r="N102" s="145"/>
      <c r="O102" s="111"/>
      <c r="P102" s="112"/>
      <c r="Q102" s="112"/>
      <c r="R102" s="112"/>
      <c r="S102" s="112"/>
      <c r="T102" s="145"/>
      <c r="U102" s="111"/>
      <c r="V102" s="112"/>
      <c r="W102" s="112"/>
      <c r="X102" s="112"/>
      <c r="Y102" s="113"/>
      <c r="Z102" s="114"/>
      <c r="AA102" s="162"/>
      <c r="AB102" s="163"/>
      <c r="AC102" s="163"/>
      <c r="AD102" s="164"/>
      <c r="AE102" s="88"/>
      <c r="AF102" s="88"/>
      <c r="AG102" s="88"/>
      <c r="AH102" s="88"/>
      <c r="AI102" s="88"/>
      <c r="AJ102" s="89"/>
      <c r="AK102" s="89"/>
      <c r="AL102" s="89"/>
      <c r="AM102" s="89"/>
      <c r="AN102" s="89"/>
      <c r="AO102" s="89"/>
      <c r="AP102" s="89"/>
      <c r="AQ102" s="38"/>
      <c r="AR102" s="39"/>
    </row>
    <row r="103" spans="1:53" s="40" customFormat="1" ht="12" customHeight="1">
      <c r="A103" s="1"/>
      <c r="B103" s="237"/>
      <c r="C103" s="103"/>
      <c r="D103" s="104"/>
      <c r="E103" s="104"/>
      <c r="F103" s="104"/>
      <c r="G103" s="104"/>
      <c r="H103" s="146"/>
      <c r="I103" s="103"/>
      <c r="J103" s="104"/>
      <c r="K103" s="104"/>
      <c r="L103" s="104"/>
      <c r="M103" s="104"/>
      <c r="N103" s="146"/>
      <c r="O103" s="103"/>
      <c r="P103" s="104"/>
      <c r="Q103" s="104"/>
      <c r="R103" s="104"/>
      <c r="S103" s="104"/>
      <c r="T103" s="146"/>
      <c r="U103" s="103"/>
      <c r="V103" s="104"/>
      <c r="W103" s="104"/>
      <c r="X103" s="104"/>
      <c r="Y103" s="105"/>
      <c r="Z103" s="106"/>
      <c r="AA103" s="165"/>
      <c r="AB103" s="166"/>
      <c r="AC103" s="166"/>
      <c r="AD103" s="167"/>
      <c r="AE103" s="90"/>
      <c r="AF103" s="90"/>
      <c r="AG103" s="90"/>
      <c r="AH103" s="90"/>
      <c r="AI103" s="90"/>
      <c r="AJ103" s="91"/>
      <c r="AK103" s="91"/>
      <c r="AL103" s="91"/>
      <c r="AM103" s="91"/>
      <c r="AN103" s="91"/>
      <c r="AO103" s="91"/>
      <c r="AP103" s="91"/>
      <c r="AQ103" s="38"/>
      <c r="AR103" s="39"/>
    </row>
    <row r="104" spans="1:53" s="40" customFormat="1" ht="12" customHeight="1">
      <c r="A104" s="1"/>
      <c r="B104" s="235">
        <v>25</v>
      </c>
      <c r="C104" s="107"/>
      <c r="D104" s="108"/>
      <c r="E104" s="108"/>
      <c r="F104" s="108"/>
      <c r="G104" s="108"/>
      <c r="H104" s="144"/>
      <c r="I104" s="107"/>
      <c r="J104" s="108"/>
      <c r="K104" s="108"/>
      <c r="L104" s="108"/>
      <c r="M104" s="108"/>
      <c r="N104" s="144"/>
      <c r="O104" s="107"/>
      <c r="P104" s="108"/>
      <c r="Q104" s="108"/>
      <c r="R104" s="108"/>
      <c r="S104" s="108"/>
      <c r="T104" s="144"/>
      <c r="U104" s="107"/>
      <c r="V104" s="108"/>
      <c r="W104" s="108"/>
      <c r="X104" s="108"/>
      <c r="Y104" s="109"/>
      <c r="Z104" s="110"/>
      <c r="AA104" s="159"/>
      <c r="AB104" s="160"/>
      <c r="AC104" s="160"/>
      <c r="AD104" s="161"/>
      <c r="AE104" s="86"/>
      <c r="AF104" s="86"/>
      <c r="AG104" s="86"/>
      <c r="AH104" s="86"/>
      <c r="AI104" s="86"/>
      <c r="AJ104" s="87"/>
      <c r="AK104" s="87"/>
      <c r="AL104" s="87"/>
      <c r="AM104" s="87"/>
      <c r="AN104" s="87"/>
      <c r="AO104" s="87"/>
      <c r="AP104" s="87"/>
      <c r="AQ104" s="38"/>
      <c r="AR104" s="39"/>
    </row>
    <row r="105" spans="1:53" s="40" customFormat="1" ht="12" customHeight="1">
      <c r="A105" s="1"/>
      <c r="B105" s="236"/>
      <c r="C105" s="111"/>
      <c r="D105" s="112"/>
      <c r="E105" s="112"/>
      <c r="F105" s="112"/>
      <c r="G105" s="112"/>
      <c r="H105" s="145"/>
      <c r="I105" s="111"/>
      <c r="J105" s="112"/>
      <c r="K105" s="112"/>
      <c r="L105" s="112"/>
      <c r="M105" s="112"/>
      <c r="N105" s="145"/>
      <c r="O105" s="111"/>
      <c r="P105" s="112"/>
      <c r="Q105" s="112"/>
      <c r="R105" s="112"/>
      <c r="S105" s="112"/>
      <c r="T105" s="145"/>
      <c r="U105" s="111"/>
      <c r="V105" s="112"/>
      <c r="W105" s="112"/>
      <c r="X105" s="112"/>
      <c r="Y105" s="113"/>
      <c r="Z105" s="114"/>
      <c r="AA105" s="162"/>
      <c r="AB105" s="163"/>
      <c r="AC105" s="163"/>
      <c r="AD105" s="164"/>
      <c r="AE105" s="88"/>
      <c r="AF105" s="88"/>
      <c r="AG105" s="88"/>
      <c r="AH105" s="88"/>
      <c r="AI105" s="88"/>
      <c r="AJ105" s="89"/>
      <c r="AK105" s="89"/>
      <c r="AL105" s="89"/>
      <c r="AM105" s="89"/>
      <c r="AN105" s="89"/>
      <c r="AO105" s="89"/>
      <c r="AP105" s="89"/>
      <c r="AQ105" s="38"/>
      <c r="AR105" s="39"/>
    </row>
    <row r="106" spans="1:53" s="40" customFormat="1" ht="12" customHeight="1">
      <c r="A106" s="1"/>
      <c r="B106" s="237"/>
      <c r="C106" s="103"/>
      <c r="D106" s="104"/>
      <c r="E106" s="104"/>
      <c r="F106" s="104"/>
      <c r="G106" s="104"/>
      <c r="H106" s="146"/>
      <c r="I106" s="103"/>
      <c r="J106" s="104"/>
      <c r="K106" s="104"/>
      <c r="L106" s="104"/>
      <c r="M106" s="104"/>
      <c r="N106" s="146"/>
      <c r="O106" s="103"/>
      <c r="P106" s="104"/>
      <c r="Q106" s="104"/>
      <c r="R106" s="104"/>
      <c r="S106" s="104"/>
      <c r="T106" s="146"/>
      <c r="U106" s="103"/>
      <c r="V106" s="104"/>
      <c r="W106" s="104"/>
      <c r="X106" s="104"/>
      <c r="Y106" s="105"/>
      <c r="Z106" s="106"/>
      <c r="AA106" s="165"/>
      <c r="AB106" s="166"/>
      <c r="AC106" s="166"/>
      <c r="AD106" s="167"/>
      <c r="AE106" s="90"/>
      <c r="AF106" s="90"/>
      <c r="AG106" s="90"/>
      <c r="AH106" s="90"/>
      <c r="AI106" s="90"/>
      <c r="AJ106" s="91"/>
      <c r="AK106" s="91"/>
      <c r="AL106" s="91"/>
      <c r="AM106" s="91"/>
      <c r="AN106" s="91"/>
      <c r="AO106" s="91"/>
      <c r="AP106" s="91"/>
      <c r="AQ106" s="38"/>
      <c r="AR106" s="39"/>
    </row>
    <row r="107" spans="1:53" s="40" customFormat="1" ht="12" customHeight="1">
      <c r="A107" s="1"/>
      <c r="B107" s="235">
        <v>26</v>
      </c>
      <c r="C107" s="107"/>
      <c r="D107" s="108"/>
      <c r="E107" s="108"/>
      <c r="F107" s="108"/>
      <c r="G107" s="108"/>
      <c r="H107" s="144"/>
      <c r="I107" s="107"/>
      <c r="J107" s="108"/>
      <c r="K107" s="108"/>
      <c r="L107" s="108"/>
      <c r="M107" s="108"/>
      <c r="N107" s="144"/>
      <c r="O107" s="107"/>
      <c r="P107" s="108"/>
      <c r="Q107" s="108"/>
      <c r="R107" s="108"/>
      <c r="S107" s="108"/>
      <c r="T107" s="144"/>
      <c r="U107" s="107"/>
      <c r="V107" s="108"/>
      <c r="W107" s="108"/>
      <c r="X107" s="108"/>
      <c r="Y107" s="109"/>
      <c r="Z107" s="110"/>
      <c r="AA107" s="159"/>
      <c r="AB107" s="160"/>
      <c r="AC107" s="160"/>
      <c r="AD107" s="161"/>
      <c r="AE107" s="86"/>
      <c r="AF107" s="86"/>
      <c r="AG107" s="86"/>
      <c r="AH107" s="86"/>
      <c r="AI107" s="86"/>
      <c r="AJ107" s="87"/>
      <c r="AK107" s="87"/>
      <c r="AL107" s="87"/>
      <c r="AM107" s="87"/>
      <c r="AN107" s="87"/>
      <c r="AO107" s="87"/>
      <c r="AP107" s="87"/>
      <c r="AQ107" s="38"/>
      <c r="AR107" s="39"/>
    </row>
    <row r="108" spans="1:53" s="40" customFormat="1" ht="12" customHeight="1">
      <c r="A108" s="1"/>
      <c r="B108" s="236"/>
      <c r="C108" s="111"/>
      <c r="D108" s="112"/>
      <c r="E108" s="112"/>
      <c r="F108" s="112"/>
      <c r="G108" s="112"/>
      <c r="H108" s="145"/>
      <c r="I108" s="111"/>
      <c r="J108" s="112"/>
      <c r="K108" s="112"/>
      <c r="L108" s="112"/>
      <c r="M108" s="112"/>
      <c r="N108" s="145"/>
      <c r="O108" s="111"/>
      <c r="P108" s="112"/>
      <c r="Q108" s="112"/>
      <c r="R108" s="112"/>
      <c r="S108" s="112"/>
      <c r="T108" s="145"/>
      <c r="U108" s="111"/>
      <c r="V108" s="112"/>
      <c r="W108" s="112"/>
      <c r="X108" s="112"/>
      <c r="Y108" s="113"/>
      <c r="Z108" s="114"/>
      <c r="AA108" s="162"/>
      <c r="AB108" s="163"/>
      <c r="AC108" s="163"/>
      <c r="AD108" s="164"/>
      <c r="AE108" s="88"/>
      <c r="AF108" s="88"/>
      <c r="AG108" s="88"/>
      <c r="AH108" s="88"/>
      <c r="AI108" s="88"/>
      <c r="AJ108" s="89"/>
      <c r="AK108" s="89"/>
      <c r="AL108" s="89"/>
      <c r="AM108" s="89"/>
      <c r="AN108" s="89"/>
      <c r="AO108" s="89"/>
      <c r="AP108" s="89"/>
      <c r="AQ108" s="38"/>
      <c r="AR108" s="39"/>
    </row>
    <row r="109" spans="1:53" s="40" customFormat="1" ht="12" customHeight="1">
      <c r="A109" s="1"/>
      <c r="B109" s="237"/>
      <c r="C109" s="103"/>
      <c r="D109" s="104"/>
      <c r="E109" s="104"/>
      <c r="F109" s="104"/>
      <c r="G109" s="104"/>
      <c r="H109" s="146"/>
      <c r="I109" s="103"/>
      <c r="J109" s="104"/>
      <c r="K109" s="104"/>
      <c r="L109" s="104"/>
      <c r="M109" s="104"/>
      <c r="N109" s="146"/>
      <c r="O109" s="103"/>
      <c r="P109" s="104"/>
      <c r="Q109" s="104"/>
      <c r="R109" s="104"/>
      <c r="S109" s="104"/>
      <c r="T109" s="146"/>
      <c r="U109" s="103"/>
      <c r="V109" s="104"/>
      <c r="W109" s="104"/>
      <c r="X109" s="104"/>
      <c r="Y109" s="105"/>
      <c r="Z109" s="106"/>
      <c r="AA109" s="165"/>
      <c r="AB109" s="166"/>
      <c r="AC109" s="166"/>
      <c r="AD109" s="167"/>
      <c r="AE109" s="90"/>
      <c r="AF109" s="90"/>
      <c r="AG109" s="90"/>
      <c r="AH109" s="90"/>
      <c r="AI109" s="90"/>
      <c r="AJ109" s="91"/>
      <c r="AK109" s="91"/>
      <c r="AL109" s="91"/>
      <c r="AM109" s="91"/>
      <c r="AN109" s="91"/>
      <c r="AO109" s="91"/>
      <c r="AP109" s="91"/>
      <c r="AQ109" s="38"/>
      <c r="AR109" s="39"/>
    </row>
    <row r="110" spans="1:53" s="40" customFormat="1" ht="12" customHeight="1">
      <c r="A110" s="1"/>
      <c r="B110" s="235">
        <v>27</v>
      </c>
      <c r="C110" s="107"/>
      <c r="D110" s="108"/>
      <c r="E110" s="108"/>
      <c r="F110" s="108"/>
      <c r="G110" s="108"/>
      <c r="H110" s="144"/>
      <c r="I110" s="107"/>
      <c r="J110" s="108"/>
      <c r="K110" s="108"/>
      <c r="L110" s="108"/>
      <c r="M110" s="108"/>
      <c r="N110" s="144"/>
      <c r="O110" s="107"/>
      <c r="P110" s="108"/>
      <c r="Q110" s="108"/>
      <c r="R110" s="108"/>
      <c r="S110" s="108"/>
      <c r="T110" s="144"/>
      <c r="U110" s="107"/>
      <c r="V110" s="108"/>
      <c r="W110" s="108"/>
      <c r="X110" s="108"/>
      <c r="Y110" s="109"/>
      <c r="Z110" s="110"/>
      <c r="AA110" s="159"/>
      <c r="AB110" s="160"/>
      <c r="AC110" s="160"/>
      <c r="AD110" s="161"/>
      <c r="AE110" s="86"/>
      <c r="AF110" s="86"/>
      <c r="AG110" s="86"/>
      <c r="AH110" s="86"/>
      <c r="AI110" s="86"/>
      <c r="AJ110" s="87"/>
      <c r="AK110" s="87"/>
      <c r="AL110" s="87"/>
      <c r="AM110" s="87"/>
      <c r="AN110" s="87"/>
      <c r="AO110" s="87"/>
      <c r="AP110" s="87"/>
      <c r="AQ110" s="38"/>
      <c r="AR110" s="39"/>
    </row>
    <row r="111" spans="1:53" s="40" customFormat="1" ht="12" customHeight="1">
      <c r="A111" s="1"/>
      <c r="B111" s="236"/>
      <c r="C111" s="111"/>
      <c r="D111" s="112"/>
      <c r="E111" s="112"/>
      <c r="F111" s="112"/>
      <c r="G111" s="112"/>
      <c r="H111" s="145"/>
      <c r="I111" s="111"/>
      <c r="J111" s="112"/>
      <c r="K111" s="112"/>
      <c r="L111" s="112"/>
      <c r="M111" s="112"/>
      <c r="N111" s="145"/>
      <c r="O111" s="111"/>
      <c r="P111" s="112"/>
      <c r="Q111" s="112"/>
      <c r="R111" s="112"/>
      <c r="S111" s="112"/>
      <c r="T111" s="145"/>
      <c r="U111" s="111"/>
      <c r="V111" s="112"/>
      <c r="W111" s="112"/>
      <c r="X111" s="112"/>
      <c r="Y111" s="113"/>
      <c r="Z111" s="114"/>
      <c r="AA111" s="162"/>
      <c r="AB111" s="163"/>
      <c r="AC111" s="163"/>
      <c r="AD111" s="164"/>
      <c r="AE111" s="88"/>
      <c r="AF111" s="88"/>
      <c r="AG111" s="88"/>
      <c r="AH111" s="88"/>
      <c r="AI111" s="88"/>
      <c r="AJ111" s="89"/>
      <c r="AK111" s="89"/>
      <c r="AL111" s="89"/>
      <c r="AM111" s="89"/>
      <c r="AN111" s="89"/>
      <c r="AO111" s="89"/>
      <c r="AP111" s="89"/>
      <c r="AQ111" s="38"/>
      <c r="AR111" s="39"/>
    </row>
    <row r="112" spans="1:53" s="40" customFormat="1" ht="12" customHeight="1">
      <c r="A112" s="1"/>
      <c r="B112" s="237"/>
      <c r="C112" s="103"/>
      <c r="D112" s="104"/>
      <c r="E112" s="104"/>
      <c r="F112" s="104"/>
      <c r="G112" s="104"/>
      <c r="H112" s="146"/>
      <c r="I112" s="103"/>
      <c r="J112" s="104"/>
      <c r="K112" s="104"/>
      <c r="L112" s="104"/>
      <c r="M112" s="104"/>
      <c r="N112" s="146"/>
      <c r="O112" s="103"/>
      <c r="P112" s="104"/>
      <c r="Q112" s="104"/>
      <c r="R112" s="104"/>
      <c r="S112" s="104"/>
      <c r="T112" s="146"/>
      <c r="U112" s="103"/>
      <c r="V112" s="104"/>
      <c r="W112" s="104"/>
      <c r="X112" s="104"/>
      <c r="Y112" s="105"/>
      <c r="Z112" s="106"/>
      <c r="AA112" s="165"/>
      <c r="AB112" s="166"/>
      <c r="AC112" s="166"/>
      <c r="AD112" s="167"/>
      <c r="AE112" s="90"/>
      <c r="AF112" s="90"/>
      <c r="AG112" s="90"/>
      <c r="AH112" s="90"/>
      <c r="AI112" s="90"/>
      <c r="AJ112" s="91"/>
      <c r="AK112" s="91"/>
      <c r="AL112" s="91"/>
      <c r="AM112" s="91"/>
      <c r="AN112" s="91"/>
      <c r="AO112" s="91"/>
      <c r="AP112" s="91"/>
      <c r="AQ112" s="38"/>
      <c r="AR112" s="39"/>
    </row>
    <row r="113" spans="1:53" s="40" customFormat="1" ht="12" customHeight="1">
      <c r="A113" s="1"/>
      <c r="B113" s="235">
        <v>28</v>
      </c>
      <c r="C113" s="107"/>
      <c r="D113" s="108"/>
      <c r="E113" s="108"/>
      <c r="F113" s="108"/>
      <c r="G113" s="108"/>
      <c r="H113" s="144"/>
      <c r="I113" s="107"/>
      <c r="J113" s="108"/>
      <c r="K113" s="108"/>
      <c r="L113" s="108"/>
      <c r="M113" s="108"/>
      <c r="N113" s="144"/>
      <c r="O113" s="107"/>
      <c r="P113" s="108"/>
      <c r="Q113" s="108"/>
      <c r="R113" s="108"/>
      <c r="S113" s="108"/>
      <c r="T113" s="144"/>
      <c r="U113" s="107"/>
      <c r="V113" s="108"/>
      <c r="W113" s="108"/>
      <c r="X113" s="108"/>
      <c r="Y113" s="109"/>
      <c r="Z113" s="110"/>
      <c r="AA113" s="159"/>
      <c r="AB113" s="160"/>
      <c r="AC113" s="160"/>
      <c r="AD113" s="161"/>
      <c r="AE113" s="86"/>
      <c r="AF113" s="86"/>
      <c r="AG113" s="86"/>
      <c r="AH113" s="86"/>
      <c r="AI113" s="86"/>
      <c r="AJ113" s="87"/>
      <c r="AK113" s="87"/>
      <c r="AL113" s="87"/>
      <c r="AM113" s="87"/>
      <c r="AN113" s="87"/>
      <c r="AO113" s="87"/>
      <c r="AP113" s="87"/>
      <c r="AQ113" s="38"/>
      <c r="AR113" s="39"/>
    </row>
    <row r="114" spans="1:53" s="40" customFormat="1" ht="12" customHeight="1">
      <c r="A114" s="1"/>
      <c r="B114" s="236"/>
      <c r="C114" s="111"/>
      <c r="D114" s="112"/>
      <c r="E114" s="112"/>
      <c r="F114" s="112"/>
      <c r="G114" s="112"/>
      <c r="H114" s="145"/>
      <c r="I114" s="111"/>
      <c r="J114" s="112"/>
      <c r="K114" s="112"/>
      <c r="L114" s="112"/>
      <c r="M114" s="112"/>
      <c r="N114" s="145"/>
      <c r="O114" s="111"/>
      <c r="P114" s="112"/>
      <c r="Q114" s="112"/>
      <c r="R114" s="112"/>
      <c r="S114" s="112"/>
      <c r="T114" s="145"/>
      <c r="U114" s="111"/>
      <c r="V114" s="112"/>
      <c r="W114" s="112"/>
      <c r="X114" s="112"/>
      <c r="Y114" s="113"/>
      <c r="Z114" s="114"/>
      <c r="AA114" s="162"/>
      <c r="AB114" s="163"/>
      <c r="AC114" s="163"/>
      <c r="AD114" s="164"/>
      <c r="AE114" s="88"/>
      <c r="AF114" s="88"/>
      <c r="AG114" s="88"/>
      <c r="AH114" s="88"/>
      <c r="AI114" s="88"/>
      <c r="AJ114" s="89"/>
      <c r="AK114" s="89"/>
      <c r="AL114" s="89"/>
      <c r="AM114" s="89"/>
      <c r="AN114" s="89"/>
      <c r="AO114" s="89"/>
      <c r="AP114" s="89"/>
      <c r="AQ114" s="38"/>
      <c r="AR114" s="39"/>
    </row>
    <row r="115" spans="1:53" s="40" customFormat="1" ht="12" customHeight="1">
      <c r="A115" s="1"/>
      <c r="B115" s="237"/>
      <c r="C115" s="103"/>
      <c r="D115" s="104"/>
      <c r="E115" s="104"/>
      <c r="F115" s="104"/>
      <c r="G115" s="104"/>
      <c r="H115" s="146"/>
      <c r="I115" s="103"/>
      <c r="J115" s="104"/>
      <c r="K115" s="104"/>
      <c r="L115" s="104"/>
      <c r="M115" s="104"/>
      <c r="N115" s="146"/>
      <c r="O115" s="103"/>
      <c r="P115" s="104"/>
      <c r="Q115" s="104"/>
      <c r="R115" s="104"/>
      <c r="S115" s="104"/>
      <c r="T115" s="146"/>
      <c r="U115" s="103"/>
      <c r="V115" s="104"/>
      <c r="W115" s="104"/>
      <c r="X115" s="104"/>
      <c r="Y115" s="105"/>
      <c r="Z115" s="106"/>
      <c r="AA115" s="165"/>
      <c r="AB115" s="166"/>
      <c r="AC115" s="166"/>
      <c r="AD115" s="167"/>
      <c r="AE115" s="90"/>
      <c r="AF115" s="90"/>
      <c r="AG115" s="90"/>
      <c r="AH115" s="90"/>
      <c r="AI115" s="90"/>
      <c r="AJ115" s="91"/>
      <c r="AK115" s="91"/>
      <c r="AL115" s="91"/>
      <c r="AM115" s="91"/>
      <c r="AN115" s="91"/>
      <c r="AO115" s="91"/>
      <c r="AP115" s="91"/>
      <c r="AQ115" s="38"/>
      <c r="AR115" s="39"/>
    </row>
    <row r="116" spans="1:53" s="40" customFormat="1" ht="12" customHeight="1">
      <c r="A116" s="1"/>
      <c r="B116" s="235">
        <v>29</v>
      </c>
      <c r="C116" s="107"/>
      <c r="D116" s="108"/>
      <c r="E116" s="108"/>
      <c r="F116" s="108"/>
      <c r="G116" s="108"/>
      <c r="H116" s="144"/>
      <c r="I116" s="107"/>
      <c r="J116" s="108"/>
      <c r="K116" s="108"/>
      <c r="L116" s="108"/>
      <c r="M116" s="108"/>
      <c r="N116" s="144"/>
      <c r="O116" s="107"/>
      <c r="P116" s="108"/>
      <c r="Q116" s="108"/>
      <c r="R116" s="108"/>
      <c r="S116" s="108"/>
      <c r="T116" s="144"/>
      <c r="U116" s="107"/>
      <c r="V116" s="108"/>
      <c r="W116" s="108"/>
      <c r="X116" s="108"/>
      <c r="Y116" s="109"/>
      <c r="Z116" s="110"/>
      <c r="AA116" s="159"/>
      <c r="AB116" s="160"/>
      <c r="AC116" s="160"/>
      <c r="AD116" s="161"/>
      <c r="AE116" s="86"/>
      <c r="AF116" s="86"/>
      <c r="AG116" s="86"/>
      <c r="AH116" s="86"/>
      <c r="AI116" s="86"/>
      <c r="AJ116" s="87"/>
      <c r="AK116" s="87"/>
      <c r="AL116" s="87"/>
      <c r="AM116" s="87"/>
      <c r="AN116" s="87"/>
      <c r="AO116" s="87"/>
      <c r="AP116" s="87"/>
      <c r="AQ116" s="38"/>
      <c r="AR116" s="39"/>
    </row>
    <row r="117" spans="1:53" s="40" customFormat="1" ht="12" customHeight="1">
      <c r="A117" s="1"/>
      <c r="B117" s="236"/>
      <c r="C117" s="111"/>
      <c r="D117" s="112"/>
      <c r="E117" s="112"/>
      <c r="F117" s="112"/>
      <c r="G117" s="112"/>
      <c r="H117" s="145"/>
      <c r="I117" s="111"/>
      <c r="J117" s="112"/>
      <c r="K117" s="112"/>
      <c r="L117" s="112"/>
      <c r="M117" s="112"/>
      <c r="N117" s="145"/>
      <c r="O117" s="111"/>
      <c r="P117" s="112"/>
      <c r="Q117" s="112"/>
      <c r="R117" s="112"/>
      <c r="S117" s="112"/>
      <c r="T117" s="145"/>
      <c r="U117" s="111"/>
      <c r="V117" s="112"/>
      <c r="W117" s="112"/>
      <c r="X117" s="112"/>
      <c r="Y117" s="113"/>
      <c r="Z117" s="114"/>
      <c r="AA117" s="162"/>
      <c r="AB117" s="163"/>
      <c r="AC117" s="163"/>
      <c r="AD117" s="164"/>
      <c r="AE117" s="88"/>
      <c r="AF117" s="88"/>
      <c r="AG117" s="88"/>
      <c r="AH117" s="88"/>
      <c r="AI117" s="88"/>
      <c r="AJ117" s="89"/>
      <c r="AK117" s="89"/>
      <c r="AL117" s="89"/>
      <c r="AM117" s="89"/>
      <c r="AN117" s="89"/>
      <c r="AO117" s="89"/>
      <c r="AP117" s="89"/>
      <c r="AQ117" s="38"/>
      <c r="AR117" s="39"/>
    </row>
    <row r="118" spans="1:53" s="40" customFormat="1" ht="12" customHeight="1">
      <c r="A118" s="1"/>
      <c r="B118" s="237"/>
      <c r="C118" s="103"/>
      <c r="D118" s="104"/>
      <c r="E118" s="104"/>
      <c r="F118" s="104"/>
      <c r="G118" s="104"/>
      <c r="H118" s="146"/>
      <c r="I118" s="103"/>
      <c r="J118" s="104"/>
      <c r="K118" s="104"/>
      <c r="L118" s="104"/>
      <c r="M118" s="104"/>
      <c r="N118" s="146"/>
      <c r="O118" s="103"/>
      <c r="P118" s="104"/>
      <c r="Q118" s="104"/>
      <c r="R118" s="104"/>
      <c r="S118" s="104"/>
      <c r="T118" s="146"/>
      <c r="U118" s="103"/>
      <c r="V118" s="104"/>
      <c r="W118" s="104"/>
      <c r="X118" s="104"/>
      <c r="Y118" s="105"/>
      <c r="Z118" s="106"/>
      <c r="AA118" s="165"/>
      <c r="AB118" s="166"/>
      <c r="AC118" s="166"/>
      <c r="AD118" s="167"/>
      <c r="AE118" s="90"/>
      <c r="AF118" s="90"/>
      <c r="AG118" s="90"/>
      <c r="AH118" s="90"/>
      <c r="AI118" s="90"/>
      <c r="AJ118" s="91"/>
      <c r="AK118" s="91"/>
      <c r="AL118" s="91"/>
      <c r="AM118" s="91"/>
      <c r="AN118" s="91"/>
      <c r="AO118" s="91"/>
      <c r="AP118" s="91"/>
      <c r="AQ118" s="38"/>
      <c r="AR118" s="39"/>
    </row>
    <row r="119" spans="1:53" s="40" customFormat="1" ht="12" customHeight="1">
      <c r="A119" s="1"/>
      <c r="B119" s="235">
        <v>30</v>
      </c>
      <c r="C119" s="107"/>
      <c r="D119" s="108"/>
      <c r="E119" s="108"/>
      <c r="F119" s="108"/>
      <c r="G119" s="108"/>
      <c r="H119" s="144"/>
      <c r="I119" s="107"/>
      <c r="J119" s="108"/>
      <c r="K119" s="108"/>
      <c r="L119" s="108"/>
      <c r="M119" s="108"/>
      <c r="N119" s="144"/>
      <c r="O119" s="107"/>
      <c r="P119" s="108"/>
      <c r="Q119" s="108"/>
      <c r="R119" s="108"/>
      <c r="S119" s="108"/>
      <c r="T119" s="144"/>
      <c r="U119" s="107"/>
      <c r="V119" s="108"/>
      <c r="W119" s="108"/>
      <c r="X119" s="108"/>
      <c r="Y119" s="109"/>
      <c r="Z119" s="110"/>
      <c r="AA119" s="159"/>
      <c r="AB119" s="160"/>
      <c r="AC119" s="160"/>
      <c r="AD119" s="161"/>
      <c r="AE119" s="86"/>
      <c r="AF119" s="86"/>
      <c r="AG119" s="86"/>
      <c r="AH119" s="86"/>
      <c r="AI119" s="86"/>
      <c r="AJ119" s="87"/>
      <c r="AK119" s="87"/>
      <c r="AL119" s="87"/>
      <c r="AM119" s="87"/>
      <c r="AN119" s="87"/>
      <c r="AO119" s="87"/>
      <c r="AP119" s="87"/>
      <c r="AQ119" s="38"/>
      <c r="AR119" s="39"/>
    </row>
    <row r="120" spans="1:53" s="40" customFormat="1" ht="12" customHeight="1">
      <c r="A120" s="1"/>
      <c r="B120" s="236"/>
      <c r="C120" s="111"/>
      <c r="D120" s="112"/>
      <c r="E120" s="112"/>
      <c r="F120" s="112"/>
      <c r="G120" s="112"/>
      <c r="H120" s="145"/>
      <c r="I120" s="111"/>
      <c r="J120" s="112"/>
      <c r="K120" s="112"/>
      <c r="L120" s="112"/>
      <c r="M120" s="112"/>
      <c r="N120" s="145"/>
      <c r="O120" s="111"/>
      <c r="P120" s="112"/>
      <c r="Q120" s="112"/>
      <c r="R120" s="112"/>
      <c r="S120" s="112"/>
      <c r="T120" s="145"/>
      <c r="U120" s="111"/>
      <c r="V120" s="112"/>
      <c r="W120" s="112"/>
      <c r="X120" s="112"/>
      <c r="Y120" s="113"/>
      <c r="Z120" s="114"/>
      <c r="AA120" s="162"/>
      <c r="AB120" s="163"/>
      <c r="AC120" s="163"/>
      <c r="AD120" s="164"/>
      <c r="AE120" s="88"/>
      <c r="AF120" s="88"/>
      <c r="AG120" s="88"/>
      <c r="AH120" s="88"/>
      <c r="AI120" s="88"/>
      <c r="AJ120" s="89"/>
      <c r="AK120" s="89"/>
      <c r="AL120" s="89"/>
      <c r="AM120" s="89"/>
      <c r="AN120" s="89"/>
      <c r="AO120" s="89"/>
      <c r="AP120" s="89"/>
      <c r="AQ120" s="38"/>
      <c r="AR120" s="39"/>
    </row>
    <row r="121" spans="1:53" s="40" customFormat="1" ht="12" customHeight="1">
      <c r="A121" s="1"/>
      <c r="B121" s="237"/>
      <c r="C121" s="103"/>
      <c r="D121" s="104"/>
      <c r="E121" s="104"/>
      <c r="F121" s="104"/>
      <c r="G121" s="104"/>
      <c r="H121" s="146"/>
      <c r="I121" s="103"/>
      <c r="J121" s="104"/>
      <c r="K121" s="104"/>
      <c r="L121" s="104"/>
      <c r="M121" s="104"/>
      <c r="N121" s="146"/>
      <c r="O121" s="103"/>
      <c r="P121" s="104"/>
      <c r="Q121" s="104"/>
      <c r="R121" s="104"/>
      <c r="S121" s="104"/>
      <c r="T121" s="146"/>
      <c r="U121" s="103"/>
      <c r="V121" s="104"/>
      <c r="W121" s="104"/>
      <c r="X121" s="104"/>
      <c r="Y121" s="105"/>
      <c r="Z121" s="106"/>
      <c r="AA121" s="165"/>
      <c r="AB121" s="166"/>
      <c r="AC121" s="166"/>
      <c r="AD121" s="167"/>
      <c r="AE121" s="90"/>
      <c r="AF121" s="90"/>
      <c r="AG121" s="90"/>
      <c r="AH121" s="90"/>
      <c r="AI121" s="90"/>
      <c r="AJ121" s="91"/>
      <c r="AK121" s="91"/>
      <c r="AL121" s="91"/>
      <c r="AM121" s="91"/>
      <c r="AN121" s="91"/>
      <c r="AO121" s="91"/>
      <c r="AP121" s="91"/>
      <c r="AQ121" s="38"/>
      <c r="AR121" s="39"/>
    </row>
    <row r="122" spans="1:53" s="40" customFormat="1" ht="12" customHeight="1">
      <c r="A122" s="1"/>
      <c r="B122" s="235">
        <v>31</v>
      </c>
      <c r="C122" s="107"/>
      <c r="D122" s="108"/>
      <c r="E122" s="108"/>
      <c r="F122" s="108"/>
      <c r="G122" s="108"/>
      <c r="H122" s="144"/>
      <c r="I122" s="107"/>
      <c r="J122" s="108"/>
      <c r="K122" s="108"/>
      <c r="L122" s="108"/>
      <c r="M122" s="108"/>
      <c r="N122" s="144"/>
      <c r="O122" s="107"/>
      <c r="P122" s="108"/>
      <c r="Q122" s="108"/>
      <c r="R122" s="108"/>
      <c r="S122" s="108"/>
      <c r="T122" s="144"/>
      <c r="U122" s="107"/>
      <c r="V122" s="108"/>
      <c r="W122" s="108"/>
      <c r="X122" s="108"/>
      <c r="Y122" s="109"/>
      <c r="Z122" s="110"/>
      <c r="AA122" s="159"/>
      <c r="AB122" s="238"/>
      <c r="AC122" s="238"/>
      <c r="AD122" s="239"/>
      <c r="AE122" s="86"/>
      <c r="AF122" s="86"/>
      <c r="AG122" s="86"/>
      <c r="AH122" s="86"/>
      <c r="AI122" s="86"/>
      <c r="AJ122" s="87"/>
      <c r="AK122" s="87"/>
      <c r="AL122" s="87"/>
      <c r="AM122" s="87"/>
      <c r="AN122" s="87"/>
      <c r="AO122" s="87"/>
      <c r="AP122" s="87"/>
      <c r="AR122" s="48"/>
      <c r="AS122" s="48"/>
      <c r="AT122" s="48"/>
      <c r="AU122" s="48"/>
      <c r="AV122" s="48"/>
      <c r="AW122" s="73"/>
      <c r="AX122" s="73"/>
      <c r="AY122" s="73"/>
      <c r="AZ122" s="73"/>
      <c r="BA122" s="73"/>
    </row>
    <row r="123" spans="1:53" s="40" customFormat="1" ht="12" customHeight="1">
      <c r="A123" s="1"/>
      <c r="B123" s="236"/>
      <c r="C123" s="111"/>
      <c r="D123" s="112"/>
      <c r="E123" s="112"/>
      <c r="F123" s="112"/>
      <c r="G123" s="112"/>
      <c r="H123" s="145"/>
      <c r="I123" s="111"/>
      <c r="J123" s="112"/>
      <c r="K123" s="112"/>
      <c r="L123" s="112"/>
      <c r="M123" s="112"/>
      <c r="N123" s="145"/>
      <c r="O123" s="111"/>
      <c r="P123" s="112"/>
      <c r="Q123" s="112"/>
      <c r="R123" s="112"/>
      <c r="S123" s="112"/>
      <c r="T123" s="145"/>
      <c r="U123" s="111"/>
      <c r="V123" s="112"/>
      <c r="W123" s="112"/>
      <c r="X123" s="112"/>
      <c r="Y123" s="113"/>
      <c r="Z123" s="114"/>
      <c r="AA123" s="162"/>
      <c r="AB123" s="163"/>
      <c r="AC123" s="163"/>
      <c r="AD123" s="164"/>
      <c r="AE123" s="88"/>
      <c r="AF123" s="88"/>
      <c r="AG123" s="88"/>
      <c r="AH123" s="88"/>
      <c r="AI123" s="88"/>
      <c r="AJ123" s="89"/>
      <c r="AK123" s="89"/>
      <c r="AL123" s="89"/>
      <c r="AM123" s="89"/>
      <c r="AN123" s="89"/>
      <c r="AO123" s="89"/>
      <c r="AP123" s="89"/>
      <c r="AR123" s="48"/>
      <c r="AS123" s="48"/>
      <c r="AT123" s="48"/>
      <c r="AU123" s="48"/>
      <c r="AV123" s="48"/>
      <c r="AW123" s="73"/>
      <c r="AX123" s="73"/>
      <c r="AY123" s="73"/>
      <c r="AZ123" s="73"/>
      <c r="BA123" s="73"/>
    </row>
    <row r="124" spans="1:53" s="40" customFormat="1" ht="12" customHeight="1">
      <c r="A124" s="1"/>
      <c r="B124" s="237"/>
      <c r="C124" s="103"/>
      <c r="D124" s="104"/>
      <c r="E124" s="104"/>
      <c r="F124" s="104"/>
      <c r="G124" s="104"/>
      <c r="H124" s="146"/>
      <c r="I124" s="103"/>
      <c r="J124" s="104"/>
      <c r="K124" s="104"/>
      <c r="L124" s="104"/>
      <c r="M124" s="104"/>
      <c r="N124" s="146"/>
      <c r="O124" s="103"/>
      <c r="P124" s="104"/>
      <c r="Q124" s="104"/>
      <c r="R124" s="104"/>
      <c r="S124" s="104"/>
      <c r="T124" s="146"/>
      <c r="U124" s="103"/>
      <c r="V124" s="104"/>
      <c r="W124" s="104"/>
      <c r="X124" s="104"/>
      <c r="Y124" s="105"/>
      <c r="Z124" s="106"/>
      <c r="AA124" s="165"/>
      <c r="AB124" s="166"/>
      <c r="AC124" s="166"/>
      <c r="AD124" s="167"/>
      <c r="AE124" s="90"/>
      <c r="AF124" s="90"/>
      <c r="AG124" s="90"/>
      <c r="AH124" s="90"/>
      <c r="AI124" s="90"/>
      <c r="AJ124" s="91"/>
      <c r="AK124" s="91"/>
      <c r="AL124" s="91"/>
      <c r="AM124" s="91"/>
      <c r="AN124" s="91"/>
      <c r="AO124" s="91"/>
      <c r="AP124" s="91"/>
      <c r="AR124" s="48"/>
      <c r="AS124" s="48"/>
      <c r="AT124" s="48"/>
      <c r="AU124" s="48"/>
      <c r="AV124" s="48"/>
      <c r="AW124" s="73"/>
      <c r="AX124" s="73"/>
      <c r="AY124" s="73"/>
      <c r="AZ124" s="73"/>
      <c r="BA124" s="73"/>
    </row>
    <row r="125" spans="1:53" s="40" customFormat="1" ht="12" customHeight="1">
      <c r="A125" s="1"/>
      <c r="B125" s="235">
        <v>32</v>
      </c>
      <c r="C125" s="107"/>
      <c r="D125" s="108"/>
      <c r="E125" s="108"/>
      <c r="F125" s="108"/>
      <c r="G125" s="108"/>
      <c r="H125" s="144"/>
      <c r="I125" s="107"/>
      <c r="J125" s="108"/>
      <c r="K125" s="108"/>
      <c r="L125" s="108"/>
      <c r="M125" s="108"/>
      <c r="N125" s="144"/>
      <c r="O125" s="107"/>
      <c r="P125" s="108"/>
      <c r="Q125" s="108"/>
      <c r="R125" s="108"/>
      <c r="S125" s="108"/>
      <c r="T125" s="144"/>
      <c r="U125" s="107"/>
      <c r="V125" s="108"/>
      <c r="W125" s="108"/>
      <c r="X125" s="108"/>
      <c r="Y125" s="109"/>
      <c r="Z125" s="110"/>
      <c r="AA125" s="159"/>
      <c r="AB125" s="238"/>
      <c r="AC125" s="238"/>
      <c r="AD125" s="239"/>
      <c r="AE125" s="86"/>
      <c r="AF125" s="86"/>
      <c r="AG125" s="86"/>
      <c r="AH125" s="86"/>
      <c r="AI125" s="86"/>
      <c r="AJ125" s="87"/>
      <c r="AK125" s="87"/>
      <c r="AL125" s="87"/>
      <c r="AM125" s="87"/>
      <c r="AN125" s="87"/>
      <c r="AO125" s="87"/>
      <c r="AP125" s="87"/>
      <c r="AR125" s="48"/>
      <c r="AS125" s="48"/>
      <c r="AT125" s="48"/>
      <c r="AU125" s="48"/>
      <c r="AV125" s="48"/>
      <c r="AW125" s="73"/>
      <c r="AX125" s="73"/>
      <c r="AY125" s="73"/>
      <c r="AZ125" s="73"/>
      <c r="BA125" s="73"/>
    </row>
    <row r="126" spans="1:53" s="40" customFormat="1" ht="12" customHeight="1">
      <c r="A126" s="1"/>
      <c r="B126" s="236"/>
      <c r="C126" s="111"/>
      <c r="D126" s="112"/>
      <c r="E126" s="112"/>
      <c r="F126" s="112"/>
      <c r="G126" s="112"/>
      <c r="H126" s="145"/>
      <c r="I126" s="111"/>
      <c r="J126" s="112"/>
      <c r="K126" s="112"/>
      <c r="L126" s="112"/>
      <c r="M126" s="112"/>
      <c r="N126" s="145"/>
      <c r="O126" s="111"/>
      <c r="P126" s="112"/>
      <c r="Q126" s="112"/>
      <c r="R126" s="112"/>
      <c r="S126" s="112"/>
      <c r="T126" s="145"/>
      <c r="U126" s="111"/>
      <c r="V126" s="112"/>
      <c r="W126" s="112"/>
      <c r="X126" s="112"/>
      <c r="Y126" s="113"/>
      <c r="Z126" s="114"/>
      <c r="AA126" s="162"/>
      <c r="AB126" s="163"/>
      <c r="AC126" s="163"/>
      <c r="AD126" s="164"/>
      <c r="AE126" s="88"/>
      <c r="AF126" s="88"/>
      <c r="AG126" s="88"/>
      <c r="AH126" s="88"/>
      <c r="AI126" s="88"/>
      <c r="AJ126" s="89"/>
      <c r="AK126" s="89"/>
      <c r="AL126" s="89"/>
      <c r="AM126" s="89"/>
      <c r="AN126" s="89"/>
      <c r="AO126" s="89"/>
      <c r="AP126" s="89"/>
      <c r="AR126" s="48"/>
      <c r="AS126" s="48"/>
      <c r="AT126" s="48"/>
      <c r="AU126" s="48"/>
      <c r="AV126" s="48"/>
      <c r="AW126" s="73"/>
      <c r="AX126" s="73"/>
      <c r="AY126" s="73"/>
      <c r="AZ126" s="73"/>
      <c r="BA126" s="73"/>
    </row>
    <row r="127" spans="1:53" s="40" customFormat="1" ht="12" customHeight="1">
      <c r="A127" s="1"/>
      <c r="B127" s="237"/>
      <c r="C127" s="103"/>
      <c r="D127" s="104"/>
      <c r="E127" s="104"/>
      <c r="F127" s="104"/>
      <c r="G127" s="104"/>
      <c r="H127" s="146"/>
      <c r="I127" s="103"/>
      <c r="J127" s="104"/>
      <c r="K127" s="104"/>
      <c r="L127" s="104"/>
      <c r="M127" s="104"/>
      <c r="N127" s="146"/>
      <c r="O127" s="103"/>
      <c r="P127" s="104"/>
      <c r="Q127" s="104"/>
      <c r="R127" s="104"/>
      <c r="S127" s="104"/>
      <c r="T127" s="146"/>
      <c r="U127" s="103"/>
      <c r="V127" s="104"/>
      <c r="W127" s="104"/>
      <c r="X127" s="104"/>
      <c r="Y127" s="105"/>
      <c r="Z127" s="106"/>
      <c r="AA127" s="165"/>
      <c r="AB127" s="166"/>
      <c r="AC127" s="166"/>
      <c r="AD127" s="167"/>
      <c r="AE127" s="90"/>
      <c r="AF127" s="90"/>
      <c r="AG127" s="90"/>
      <c r="AH127" s="90"/>
      <c r="AI127" s="90"/>
      <c r="AJ127" s="91"/>
      <c r="AK127" s="91"/>
      <c r="AL127" s="91"/>
      <c r="AM127" s="91"/>
      <c r="AN127" s="91"/>
      <c r="AO127" s="91"/>
      <c r="AP127" s="91"/>
      <c r="AR127" s="48"/>
      <c r="AS127" s="48"/>
      <c r="AT127" s="48"/>
      <c r="AU127" s="48"/>
      <c r="AV127" s="48"/>
      <c r="AW127" s="73"/>
      <c r="AX127" s="73"/>
      <c r="AY127" s="73"/>
      <c r="AZ127" s="73"/>
      <c r="BA127" s="73"/>
    </row>
    <row r="128" spans="1:53" s="40" customFormat="1" ht="12" customHeight="1">
      <c r="A128" s="1"/>
      <c r="B128" s="235">
        <v>33</v>
      </c>
      <c r="C128" s="107"/>
      <c r="D128" s="108"/>
      <c r="E128" s="108"/>
      <c r="F128" s="108"/>
      <c r="G128" s="108"/>
      <c r="H128" s="144"/>
      <c r="I128" s="107"/>
      <c r="J128" s="108"/>
      <c r="K128" s="108"/>
      <c r="L128" s="108"/>
      <c r="M128" s="108"/>
      <c r="N128" s="144"/>
      <c r="O128" s="107"/>
      <c r="P128" s="108"/>
      <c r="Q128" s="108"/>
      <c r="R128" s="108"/>
      <c r="S128" s="108"/>
      <c r="T128" s="144"/>
      <c r="U128" s="107"/>
      <c r="V128" s="108"/>
      <c r="W128" s="108"/>
      <c r="X128" s="108"/>
      <c r="Y128" s="109"/>
      <c r="Z128" s="110"/>
      <c r="AA128" s="159"/>
      <c r="AB128" s="238"/>
      <c r="AC128" s="238"/>
      <c r="AD128" s="239"/>
      <c r="AE128" s="86"/>
      <c r="AF128" s="86"/>
      <c r="AG128" s="86"/>
      <c r="AH128" s="86"/>
      <c r="AI128" s="86"/>
      <c r="AJ128" s="87"/>
      <c r="AK128" s="87"/>
      <c r="AL128" s="87"/>
      <c r="AM128" s="87"/>
      <c r="AN128" s="87"/>
      <c r="AO128" s="87"/>
      <c r="AP128" s="87"/>
      <c r="AR128" s="48"/>
      <c r="AS128" s="48"/>
      <c r="AT128" s="48"/>
      <c r="AU128" s="48"/>
      <c r="AV128" s="48"/>
      <c r="AW128" s="73"/>
      <c r="AX128" s="73"/>
      <c r="AY128" s="73"/>
      <c r="AZ128" s="73"/>
      <c r="BA128" s="73"/>
    </row>
    <row r="129" spans="1:53" s="40" customFormat="1" ht="12" customHeight="1">
      <c r="A129" s="1"/>
      <c r="B129" s="236"/>
      <c r="C129" s="111"/>
      <c r="D129" s="112"/>
      <c r="E129" s="112"/>
      <c r="F129" s="112"/>
      <c r="G129" s="112"/>
      <c r="H129" s="145"/>
      <c r="I129" s="111"/>
      <c r="J129" s="112"/>
      <c r="K129" s="112"/>
      <c r="L129" s="112"/>
      <c r="M129" s="112"/>
      <c r="N129" s="145"/>
      <c r="O129" s="111"/>
      <c r="P129" s="112"/>
      <c r="Q129" s="112"/>
      <c r="R129" s="112"/>
      <c r="S129" s="112"/>
      <c r="T129" s="145"/>
      <c r="U129" s="111"/>
      <c r="V129" s="112"/>
      <c r="W129" s="112"/>
      <c r="X129" s="112"/>
      <c r="Y129" s="113"/>
      <c r="Z129" s="114"/>
      <c r="AA129" s="162"/>
      <c r="AB129" s="163"/>
      <c r="AC129" s="163"/>
      <c r="AD129" s="164"/>
      <c r="AE129" s="88"/>
      <c r="AF129" s="88"/>
      <c r="AG129" s="88"/>
      <c r="AH129" s="88"/>
      <c r="AI129" s="88"/>
      <c r="AJ129" s="89"/>
      <c r="AK129" s="89"/>
      <c r="AL129" s="89"/>
      <c r="AM129" s="89"/>
      <c r="AN129" s="89"/>
      <c r="AO129" s="89"/>
      <c r="AP129" s="89"/>
      <c r="AR129" s="73"/>
      <c r="AS129" s="73"/>
      <c r="AT129" s="73"/>
      <c r="AU129" s="73"/>
      <c r="AV129" s="73"/>
      <c r="AW129" s="73"/>
      <c r="AX129" s="73"/>
      <c r="AY129" s="73"/>
      <c r="AZ129" s="73"/>
      <c r="BA129" s="73"/>
    </row>
    <row r="130" spans="1:53" s="40" customFormat="1" ht="12" customHeight="1">
      <c r="A130" s="1"/>
      <c r="B130" s="237"/>
      <c r="C130" s="103"/>
      <c r="D130" s="104"/>
      <c r="E130" s="104"/>
      <c r="F130" s="104"/>
      <c r="G130" s="104"/>
      <c r="H130" s="146"/>
      <c r="I130" s="103"/>
      <c r="J130" s="104"/>
      <c r="K130" s="104"/>
      <c r="L130" s="104"/>
      <c r="M130" s="104"/>
      <c r="N130" s="146"/>
      <c r="O130" s="103"/>
      <c r="P130" s="104"/>
      <c r="Q130" s="104"/>
      <c r="R130" s="104"/>
      <c r="S130" s="104"/>
      <c r="T130" s="146"/>
      <c r="U130" s="103"/>
      <c r="V130" s="104"/>
      <c r="W130" s="104"/>
      <c r="X130" s="104"/>
      <c r="Y130" s="105"/>
      <c r="Z130" s="106"/>
      <c r="AA130" s="165"/>
      <c r="AB130" s="166"/>
      <c r="AC130" s="166"/>
      <c r="AD130" s="167"/>
      <c r="AE130" s="90"/>
      <c r="AF130" s="90"/>
      <c r="AG130" s="90"/>
      <c r="AH130" s="90"/>
      <c r="AI130" s="90"/>
      <c r="AJ130" s="91"/>
      <c r="AK130" s="91"/>
      <c r="AL130" s="91"/>
      <c r="AM130" s="91"/>
      <c r="AN130" s="91"/>
      <c r="AO130" s="91"/>
      <c r="AP130" s="91"/>
      <c r="AR130" s="73"/>
      <c r="AS130" s="73"/>
      <c r="AT130" s="73"/>
      <c r="AU130" s="73"/>
      <c r="AV130" s="73"/>
      <c r="AW130" s="73"/>
      <c r="AX130" s="73"/>
      <c r="AY130" s="73"/>
      <c r="AZ130" s="73"/>
      <c r="BA130" s="73"/>
    </row>
    <row r="131" spans="1:53" s="40" customFormat="1" ht="12" customHeight="1">
      <c r="A131" s="1"/>
      <c r="B131" s="235">
        <v>34</v>
      </c>
      <c r="C131" s="107"/>
      <c r="D131" s="108"/>
      <c r="E131" s="108"/>
      <c r="F131" s="108"/>
      <c r="G131" s="108"/>
      <c r="H131" s="144"/>
      <c r="I131" s="107"/>
      <c r="J131" s="108"/>
      <c r="K131" s="108"/>
      <c r="L131" s="108"/>
      <c r="M131" s="108"/>
      <c r="N131" s="144"/>
      <c r="O131" s="107"/>
      <c r="P131" s="108"/>
      <c r="Q131" s="108"/>
      <c r="R131" s="108"/>
      <c r="S131" s="108"/>
      <c r="T131" s="144"/>
      <c r="U131" s="107"/>
      <c r="V131" s="108"/>
      <c r="W131" s="108"/>
      <c r="X131" s="108"/>
      <c r="Y131" s="109"/>
      <c r="Z131" s="110"/>
      <c r="AA131" s="159"/>
      <c r="AB131" s="238"/>
      <c r="AC131" s="238"/>
      <c r="AD131" s="239"/>
      <c r="AE131" s="86"/>
      <c r="AF131" s="86"/>
      <c r="AG131" s="86"/>
      <c r="AH131" s="86"/>
      <c r="AI131" s="86"/>
      <c r="AJ131" s="87"/>
      <c r="AK131" s="87"/>
      <c r="AL131" s="87"/>
      <c r="AM131" s="87"/>
      <c r="AN131" s="87"/>
      <c r="AO131" s="87"/>
      <c r="AP131" s="87"/>
      <c r="AQ131" s="38"/>
      <c r="AR131" s="39"/>
    </row>
    <row r="132" spans="1:53" s="40" customFormat="1" ht="12" customHeight="1">
      <c r="A132" s="1"/>
      <c r="B132" s="236"/>
      <c r="C132" s="111"/>
      <c r="D132" s="112"/>
      <c r="E132" s="112"/>
      <c r="F132" s="112"/>
      <c r="G132" s="112"/>
      <c r="H132" s="145"/>
      <c r="I132" s="111"/>
      <c r="J132" s="112"/>
      <c r="K132" s="112"/>
      <c r="L132" s="112"/>
      <c r="M132" s="112"/>
      <c r="N132" s="145"/>
      <c r="O132" s="111"/>
      <c r="P132" s="112"/>
      <c r="Q132" s="112"/>
      <c r="R132" s="112"/>
      <c r="S132" s="112"/>
      <c r="T132" s="145"/>
      <c r="U132" s="111"/>
      <c r="V132" s="112"/>
      <c r="W132" s="112"/>
      <c r="X132" s="112"/>
      <c r="Y132" s="113"/>
      <c r="Z132" s="114"/>
      <c r="AA132" s="162"/>
      <c r="AB132" s="163"/>
      <c r="AC132" s="163"/>
      <c r="AD132" s="164"/>
      <c r="AE132" s="88"/>
      <c r="AF132" s="88"/>
      <c r="AG132" s="88"/>
      <c r="AH132" s="88"/>
      <c r="AI132" s="88"/>
      <c r="AJ132" s="89"/>
      <c r="AK132" s="89"/>
      <c r="AL132" s="89"/>
      <c r="AM132" s="89"/>
      <c r="AN132" s="89"/>
      <c r="AO132" s="89"/>
      <c r="AP132" s="89"/>
      <c r="AQ132" s="38"/>
      <c r="AR132" s="39"/>
    </row>
    <row r="133" spans="1:53" s="40" customFormat="1" ht="12" customHeight="1">
      <c r="A133" s="1"/>
      <c r="B133" s="237"/>
      <c r="C133" s="103"/>
      <c r="D133" s="104"/>
      <c r="E133" s="104"/>
      <c r="F133" s="104"/>
      <c r="G133" s="104"/>
      <c r="H133" s="146"/>
      <c r="I133" s="103"/>
      <c r="J133" s="104"/>
      <c r="K133" s="104"/>
      <c r="L133" s="104"/>
      <c r="M133" s="104"/>
      <c r="N133" s="146"/>
      <c r="O133" s="103"/>
      <c r="P133" s="104"/>
      <c r="Q133" s="104"/>
      <c r="R133" s="104"/>
      <c r="S133" s="104"/>
      <c r="T133" s="146"/>
      <c r="U133" s="103"/>
      <c r="V133" s="104"/>
      <c r="W133" s="104"/>
      <c r="X133" s="104"/>
      <c r="Y133" s="105"/>
      <c r="Z133" s="106"/>
      <c r="AA133" s="165"/>
      <c r="AB133" s="166"/>
      <c r="AC133" s="166"/>
      <c r="AD133" s="167"/>
      <c r="AE133" s="90"/>
      <c r="AF133" s="90"/>
      <c r="AG133" s="90"/>
      <c r="AH133" s="90"/>
      <c r="AI133" s="90"/>
      <c r="AJ133" s="91"/>
      <c r="AK133" s="91"/>
      <c r="AL133" s="91"/>
      <c r="AM133" s="91"/>
      <c r="AN133" s="91"/>
      <c r="AO133" s="91"/>
      <c r="AP133" s="91"/>
      <c r="AQ133" s="38"/>
      <c r="AR133" s="39"/>
    </row>
    <row r="134" spans="1:53" s="40" customFormat="1" ht="12" customHeight="1">
      <c r="A134" s="1"/>
      <c r="B134" s="235">
        <v>35</v>
      </c>
      <c r="C134" s="107"/>
      <c r="D134" s="108"/>
      <c r="E134" s="108"/>
      <c r="F134" s="108"/>
      <c r="G134" s="108"/>
      <c r="H134" s="144"/>
      <c r="I134" s="107"/>
      <c r="J134" s="108"/>
      <c r="K134" s="108"/>
      <c r="L134" s="108"/>
      <c r="M134" s="108"/>
      <c r="N134" s="144"/>
      <c r="O134" s="107"/>
      <c r="P134" s="108"/>
      <c r="Q134" s="108"/>
      <c r="R134" s="108"/>
      <c r="S134" s="108"/>
      <c r="T134" s="144"/>
      <c r="U134" s="107"/>
      <c r="V134" s="108"/>
      <c r="W134" s="108"/>
      <c r="X134" s="108"/>
      <c r="Y134" s="109"/>
      <c r="Z134" s="110"/>
      <c r="AA134" s="159"/>
      <c r="AB134" s="238"/>
      <c r="AC134" s="238"/>
      <c r="AD134" s="239"/>
      <c r="AE134" s="86"/>
      <c r="AF134" s="86"/>
      <c r="AG134" s="86"/>
      <c r="AH134" s="86"/>
      <c r="AI134" s="86"/>
      <c r="AJ134" s="87"/>
      <c r="AK134" s="87"/>
      <c r="AL134" s="87"/>
      <c r="AM134" s="87"/>
      <c r="AN134" s="87"/>
      <c r="AO134" s="87"/>
      <c r="AP134" s="87"/>
      <c r="AQ134" s="38"/>
      <c r="AR134" s="39"/>
    </row>
    <row r="135" spans="1:53" s="40" customFormat="1" ht="12" customHeight="1">
      <c r="A135" s="1"/>
      <c r="B135" s="236"/>
      <c r="C135" s="111"/>
      <c r="D135" s="112"/>
      <c r="E135" s="112"/>
      <c r="F135" s="112"/>
      <c r="G135" s="112"/>
      <c r="H135" s="145"/>
      <c r="I135" s="111"/>
      <c r="J135" s="112"/>
      <c r="K135" s="112"/>
      <c r="L135" s="112"/>
      <c r="M135" s="112"/>
      <c r="N135" s="145"/>
      <c r="O135" s="111"/>
      <c r="P135" s="112"/>
      <c r="Q135" s="112"/>
      <c r="R135" s="112"/>
      <c r="S135" s="112"/>
      <c r="T135" s="145"/>
      <c r="U135" s="111"/>
      <c r="V135" s="112"/>
      <c r="W135" s="112"/>
      <c r="X135" s="112"/>
      <c r="Y135" s="113"/>
      <c r="Z135" s="114"/>
      <c r="AA135" s="162"/>
      <c r="AB135" s="163"/>
      <c r="AC135" s="163"/>
      <c r="AD135" s="164"/>
      <c r="AE135" s="88"/>
      <c r="AF135" s="88"/>
      <c r="AG135" s="88"/>
      <c r="AH135" s="88"/>
      <c r="AI135" s="88"/>
      <c r="AJ135" s="89"/>
      <c r="AK135" s="89"/>
      <c r="AL135" s="89"/>
      <c r="AM135" s="89"/>
      <c r="AN135" s="89"/>
      <c r="AO135" s="89"/>
      <c r="AP135" s="89"/>
      <c r="AQ135" s="38"/>
      <c r="AR135" s="39"/>
    </row>
    <row r="136" spans="1:53" s="40" customFormat="1" ht="12" customHeight="1">
      <c r="A136" s="1"/>
      <c r="B136" s="237"/>
      <c r="C136" s="103"/>
      <c r="D136" s="104"/>
      <c r="E136" s="104"/>
      <c r="F136" s="104"/>
      <c r="G136" s="104"/>
      <c r="H136" s="146"/>
      <c r="I136" s="103"/>
      <c r="J136" s="104"/>
      <c r="K136" s="104"/>
      <c r="L136" s="104"/>
      <c r="M136" s="104"/>
      <c r="N136" s="146"/>
      <c r="O136" s="103"/>
      <c r="P136" s="104"/>
      <c r="Q136" s="104"/>
      <c r="R136" s="104"/>
      <c r="S136" s="104"/>
      <c r="T136" s="146"/>
      <c r="U136" s="103"/>
      <c r="V136" s="104"/>
      <c r="W136" s="104"/>
      <c r="X136" s="104"/>
      <c r="Y136" s="105"/>
      <c r="Z136" s="106"/>
      <c r="AA136" s="165"/>
      <c r="AB136" s="166"/>
      <c r="AC136" s="166"/>
      <c r="AD136" s="167"/>
      <c r="AE136" s="90"/>
      <c r="AF136" s="90"/>
      <c r="AG136" s="90"/>
      <c r="AH136" s="90"/>
      <c r="AI136" s="90"/>
      <c r="AJ136" s="91"/>
      <c r="AK136" s="91"/>
      <c r="AL136" s="91"/>
      <c r="AM136" s="91"/>
      <c r="AN136" s="91"/>
      <c r="AO136" s="91"/>
      <c r="AP136" s="91"/>
      <c r="AQ136" s="38"/>
      <c r="AR136" s="39"/>
    </row>
    <row r="137" spans="1:53" s="22" customFormat="1" ht="15" customHeight="1">
      <c r="A137" s="1"/>
      <c r="B137" s="19"/>
      <c r="C137" s="20"/>
      <c r="D137" s="19"/>
      <c r="E137" s="19"/>
      <c r="F137" s="19"/>
      <c r="G137" s="19"/>
      <c r="H137" s="19"/>
      <c r="I137" s="19"/>
      <c r="J137" s="19"/>
      <c r="K137" s="19"/>
      <c r="L137" s="19"/>
      <c r="M137" s="19"/>
      <c r="N137" s="21"/>
      <c r="O137" s="19"/>
      <c r="P137" s="19"/>
      <c r="Q137" s="19"/>
      <c r="R137" s="19"/>
    </row>
    <row r="138" spans="1:53" ht="13.5" customHeight="1">
      <c r="B138" s="23"/>
      <c r="D138" s="24"/>
      <c r="E138" s="24"/>
      <c r="F138" s="24"/>
      <c r="G138" s="24"/>
      <c r="H138" s="24"/>
      <c r="I138" s="24"/>
      <c r="J138" s="24"/>
      <c r="K138" s="24"/>
      <c r="L138" s="24"/>
      <c r="M138" s="24"/>
      <c r="N138" s="24"/>
      <c r="O138" s="24"/>
      <c r="P138" s="24"/>
      <c r="Q138" s="25"/>
      <c r="R138" s="25"/>
      <c r="S138" s="25"/>
      <c r="T138" s="25"/>
      <c r="U138" s="25"/>
      <c r="V138" s="25"/>
      <c r="W138" s="25"/>
      <c r="X138" s="25"/>
      <c r="Y138" s="25"/>
      <c r="Z138" s="25"/>
      <c r="AA138" s="25"/>
      <c r="AB138" s="25"/>
      <c r="AC138" s="25"/>
      <c r="AD138" s="25"/>
      <c r="AE138" s="25"/>
      <c r="AF138" s="25"/>
      <c r="AG138" s="26"/>
      <c r="AH138" s="26"/>
      <c r="AI138" s="26"/>
      <c r="AJ138" s="26"/>
      <c r="AK138" s="17"/>
      <c r="AL138" s="76"/>
      <c r="AM138" s="156" t="s">
        <v>45</v>
      </c>
      <c r="AN138" s="157"/>
      <c r="AO138" s="157"/>
      <c r="AP138" s="158"/>
      <c r="AR138" s="17"/>
    </row>
  </sheetData>
  <sheetProtection sheet="1" objects="1" scenarios="1"/>
  <mergeCells count="401">
    <mergeCell ref="B9:R9"/>
    <mergeCell ref="AA9:AH9"/>
    <mergeCell ref="B11:R11"/>
    <mergeCell ref="B12:J12"/>
    <mergeCell ref="K12:T12"/>
    <mergeCell ref="U12:AB12"/>
    <mergeCell ref="AC12:AH12"/>
    <mergeCell ref="C2:AI2"/>
    <mergeCell ref="C4:Y5"/>
    <mergeCell ref="AA5:AH5"/>
    <mergeCell ref="C6:U6"/>
    <mergeCell ref="AA6:AH6"/>
    <mergeCell ref="B8:R8"/>
    <mergeCell ref="AA8:AH8"/>
    <mergeCell ref="B15:J15"/>
    <mergeCell ref="K15:T15"/>
    <mergeCell ref="U15:AB15"/>
    <mergeCell ref="AC15:AH15"/>
    <mergeCell ref="B18:L18"/>
    <mergeCell ref="M18:AD18"/>
    <mergeCell ref="AF18:AI18"/>
    <mergeCell ref="B13:J13"/>
    <mergeCell ref="K13:T13"/>
    <mergeCell ref="U13:AB13"/>
    <mergeCell ref="AC13:AH13"/>
    <mergeCell ref="B14:J14"/>
    <mergeCell ref="K14:T14"/>
    <mergeCell ref="U14:AB14"/>
    <mergeCell ref="AC14:AH14"/>
    <mergeCell ref="AJ18:AP18"/>
    <mergeCell ref="B19:L19"/>
    <mergeCell ref="M19:AD19"/>
    <mergeCell ref="AF19:AI19"/>
    <mergeCell ref="AJ19:AP19"/>
    <mergeCell ref="B20:L20"/>
    <mergeCell ref="M20:AD20"/>
    <mergeCell ref="AF20:AI20"/>
    <mergeCell ref="AJ20:AP20"/>
    <mergeCell ref="AE22:AP22"/>
    <mergeCell ref="AE23:AN23"/>
    <mergeCell ref="AO23:AP23"/>
    <mergeCell ref="B25:B27"/>
    <mergeCell ref="C25:H27"/>
    <mergeCell ref="I25:N27"/>
    <mergeCell ref="O25:T27"/>
    <mergeCell ref="U25:Z25"/>
    <mergeCell ref="AA25:AD25"/>
    <mergeCell ref="U26:Z26"/>
    <mergeCell ref="B22:B24"/>
    <mergeCell ref="C22:H24"/>
    <mergeCell ref="I22:N24"/>
    <mergeCell ref="O22:T24"/>
    <mergeCell ref="U22:Z24"/>
    <mergeCell ref="AA22:AD24"/>
    <mergeCell ref="AA26:AD26"/>
    <mergeCell ref="U27:Z27"/>
    <mergeCell ref="AA27:AD27"/>
    <mergeCell ref="B28:B30"/>
    <mergeCell ref="C28:H30"/>
    <mergeCell ref="I28:N30"/>
    <mergeCell ref="O28:T30"/>
    <mergeCell ref="U28:Z28"/>
    <mergeCell ref="AA28:AD28"/>
    <mergeCell ref="U29:Z29"/>
    <mergeCell ref="AA29:AD29"/>
    <mergeCell ref="U30:Z30"/>
    <mergeCell ref="AA30:AD30"/>
    <mergeCell ref="B31:B33"/>
    <mergeCell ref="C31:H33"/>
    <mergeCell ref="I31:N33"/>
    <mergeCell ref="O31:T33"/>
    <mergeCell ref="AA31:AD31"/>
    <mergeCell ref="AA32:AD32"/>
    <mergeCell ref="B37:B39"/>
    <mergeCell ref="C37:H39"/>
    <mergeCell ref="I37:N39"/>
    <mergeCell ref="O37:T39"/>
    <mergeCell ref="AA37:AD37"/>
    <mergeCell ref="AA38:AD38"/>
    <mergeCell ref="AA39:AD39"/>
    <mergeCell ref="AA33:AD33"/>
    <mergeCell ref="B34:B36"/>
    <mergeCell ref="C34:H36"/>
    <mergeCell ref="I34:N36"/>
    <mergeCell ref="O34:T36"/>
    <mergeCell ref="AA34:AD34"/>
    <mergeCell ref="AA35:AD35"/>
    <mergeCell ref="AA36:AD36"/>
    <mergeCell ref="B43:B45"/>
    <mergeCell ref="C43:H45"/>
    <mergeCell ref="I43:N45"/>
    <mergeCell ref="O43:T45"/>
    <mergeCell ref="AA43:AD43"/>
    <mergeCell ref="AA44:AD44"/>
    <mergeCell ref="AA45:AD45"/>
    <mergeCell ref="B40:B42"/>
    <mergeCell ref="C40:H42"/>
    <mergeCell ref="I40:N42"/>
    <mergeCell ref="O40:T42"/>
    <mergeCell ref="AA40:AD40"/>
    <mergeCell ref="AA41:AD41"/>
    <mergeCell ref="AA42:AD42"/>
    <mergeCell ref="U40:Z40"/>
    <mergeCell ref="U41:Z41"/>
    <mergeCell ref="U42:Z42"/>
    <mergeCell ref="U43:Z43"/>
    <mergeCell ref="U44:Z44"/>
    <mergeCell ref="U45:Z45"/>
    <mergeCell ref="B49:B51"/>
    <mergeCell ref="C49:H51"/>
    <mergeCell ref="I49:N51"/>
    <mergeCell ref="O49:T51"/>
    <mergeCell ref="AA49:AD49"/>
    <mergeCell ref="AA50:AD50"/>
    <mergeCell ref="AA51:AD51"/>
    <mergeCell ref="B46:B48"/>
    <mergeCell ref="C46:H48"/>
    <mergeCell ref="I46:N48"/>
    <mergeCell ref="O46:T48"/>
    <mergeCell ref="AA46:AD46"/>
    <mergeCell ref="AA47:AD47"/>
    <mergeCell ref="AA48:AD48"/>
    <mergeCell ref="U46:Z46"/>
    <mergeCell ref="U47:Z47"/>
    <mergeCell ref="U48:Z48"/>
    <mergeCell ref="U49:Z49"/>
    <mergeCell ref="U50:Z50"/>
    <mergeCell ref="U51:Z51"/>
    <mergeCell ref="B55:B57"/>
    <mergeCell ref="C55:H57"/>
    <mergeCell ref="I55:N57"/>
    <mergeCell ref="O55:T57"/>
    <mergeCell ref="AA55:AD55"/>
    <mergeCell ref="AA56:AD56"/>
    <mergeCell ref="AA57:AD57"/>
    <mergeCell ref="B52:B54"/>
    <mergeCell ref="C52:H54"/>
    <mergeCell ref="I52:N54"/>
    <mergeCell ref="O52:T54"/>
    <mergeCell ref="AA52:AD52"/>
    <mergeCell ref="AA53:AD53"/>
    <mergeCell ref="AA54:AD54"/>
    <mergeCell ref="U52:Z52"/>
    <mergeCell ref="U53:Z53"/>
    <mergeCell ref="U54:Z54"/>
    <mergeCell ref="U55:Z55"/>
    <mergeCell ref="U56:Z56"/>
    <mergeCell ref="U57:Z57"/>
    <mergeCell ref="B61:B63"/>
    <mergeCell ref="C61:H63"/>
    <mergeCell ref="I61:N63"/>
    <mergeCell ref="O61:T63"/>
    <mergeCell ref="AA61:AD61"/>
    <mergeCell ref="AA62:AD62"/>
    <mergeCell ref="AA63:AD63"/>
    <mergeCell ref="B58:B60"/>
    <mergeCell ref="C58:H60"/>
    <mergeCell ref="I58:N60"/>
    <mergeCell ref="O58:T60"/>
    <mergeCell ref="AA58:AD58"/>
    <mergeCell ref="AA59:AD59"/>
    <mergeCell ref="AA60:AD60"/>
    <mergeCell ref="U58:Z58"/>
    <mergeCell ref="U59:Z59"/>
    <mergeCell ref="U60:Z60"/>
    <mergeCell ref="U61:Z61"/>
    <mergeCell ref="U62:Z62"/>
    <mergeCell ref="U63:Z63"/>
    <mergeCell ref="B67:B69"/>
    <mergeCell ref="C67:H69"/>
    <mergeCell ref="I67:N69"/>
    <mergeCell ref="O67:T69"/>
    <mergeCell ref="AA67:AD67"/>
    <mergeCell ref="AA68:AD68"/>
    <mergeCell ref="AA69:AD69"/>
    <mergeCell ref="B64:B66"/>
    <mergeCell ref="C64:H66"/>
    <mergeCell ref="I64:N66"/>
    <mergeCell ref="O64:T66"/>
    <mergeCell ref="AA64:AD64"/>
    <mergeCell ref="AA65:AD65"/>
    <mergeCell ref="AA66:AD66"/>
    <mergeCell ref="U64:Z64"/>
    <mergeCell ref="U65:Z65"/>
    <mergeCell ref="U66:Z66"/>
    <mergeCell ref="U67:Z67"/>
    <mergeCell ref="U68:Z68"/>
    <mergeCell ref="U69:Z69"/>
    <mergeCell ref="O80:T82"/>
    <mergeCell ref="U80:Z80"/>
    <mergeCell ref="AA80:AD80"/>
    <mergeCell ref="U81:Z81"/>
    <mergeCell ref="AA81:AD81"/>
    <mergeCell ref="U82:Z82"/>
    <mergeCell ref="AM71:AP71"/>
    <mergeCell ref="B77:B79"/>
    <mergeCell ref="C77:H79"/>
    <mergeCell ref="I77:N79"/>
    <mergeCell ref="O77:T79"/>
    <mergeCell ref="U77:Z77"/>
    <mergeCell ref="AA77:AD77"/>
    <mergeCell ref="U78:Z78"/>
    <mergeCell ref="AA78:AD78"/>
    <mergeCell ref="U79:Z79"/>
    <mergeCell ref="AA79:AD79"/>
    <mergeCell ref="B86:B88"/>
    <mergeCell ref="C86:H88"/>
    <mergeCell ref="I86:N88"/>
    <mergeCell ref="O86:T88"/>
    <mergeCell ref="AA86:AD86"/>
    <mergeCell ref="AA87:AD87"/>
    <mergeCell ref="AA88:AD88"/>
    <mergeCell ref="AA82:AD82"/>
    <mergeCell ref="B83:B85"/>
    <mergeCell ref="C83:H85"/>
    <mergeCell ref="I83:N85"/>
    <mergeCell ref="O83:T85"/>
    <mergeCell ref="AA83:AD83"/>
    <mergeCell ref="AA84:AD84"/>
    <mergeCell ref="AA85:AD85"/>
    <mergeCell ref="U83:Z83"/>
    <mergeCell ref="U84:Z84"/>
    <mergeCell ref="U85:Z85"/>
    <mergeCell ref="U86:Z86"/>
    <mergeCell ref="U87:Z87"/>
    <mergeCell ref="U88:Z88"/>
    <mergeCell ref="B80:B82"/>
    <mergeCell ref="C80:H82"/>
    <mergeCell ref="I80:N82"/>
    <mergeCell ref="B92:B94"/>
    <mergeCell ref="C92:H94"/>
    <mergeCell ref="I92:N94"/>
    <mergeCell ref="O92:T94"/>
    <mergeCell ref="AA92:AD92"/>
    <mergeCell ref="AA93:AD93"/>
    <mergeCell ref="AA94:AD94"/>
    <mergeCell ref="B89:B91"/>
    <mergeCell ref="C89:H91"/>
    <mergeCell ref="I89:N91"/>
    <mergeCell ref="O89:T91"/>
    <mergeCell ref="AA89:AD89"/>
    <mergeCell ref="AA90:AD90"/>
    <mergeCell ref="AA91:AD91"/>
    <mergeCell ref="U89:Z89"/>
    <mergeCell ref="U90:Z90"/>
    <mergeCell ref="U91:Z91"/>
    <mergeCell ref="U92:Z92"/>
    <mergeCell ref="U93:Z93"/>
    <mergeCell ref="U94:Z94"/>
    <mergeCell ref="B98:B100"/>
    <mergeCell ref="C98:H100"/>
    <mergeCell ref="I98:N100"/>
    <mergeCell ref="O98:T100"/>
    <mergeCell ref="AA98:AD98"/>
    <mergeCell ref="AA99:AD99"/>
    <mergeCell ref="AA100:AD100"/>
    <mergeCell ref="B95:B97"/>
    <mergeCell ref="C95:H97"/>
    <mergeCell ref="I95:N97"/>
    <mergeCell ref="O95:T97"/>
    <mergeCell ref="AA95:AD95"/>
    <mergeCell ref="AA96:AD96"/>
    <mergeCell ref="AA97:AD97"/>
    <mergeCell ref="U95:Z95"/>
    <mergeCell ref="U96:Z96"/>
    <mergeCell ref="U97:Z97"/>
    <mergeCell ref="U98:Z98"/>
    <mergeCell ref="U99:Z99"/>
    <mergeCell ref="U100:Z100"/>
    <mergeCell ref="B104:B106"/>
    <mergeCell ref="C104:H106"/>
    <mergeCell ref="I104:N106"/>
    <mergeCell ref="O104:T106"/>
    <mergeCell ref="AA104:AD104"/>
    <mergeCell ref="AA105:AD105"/>
    <mergeCell ref="AA106:AD106"/>
    <mergeCell ref="B101:B103"/>
    <mergeCell ref="C101:H103"/>
    <mergeCell ref="I101:N103"/>
    <mergeCell ref="O101:T103"/>
    <mergeCell ref="AA101:AD101"/>
    <mergeCell ref="AA102:AD102"/>
    <mergeCell ref="AA103:AD103"/>
    <mergeCell ref="U101:Z101"/>
    <mergeCell ref="U102:Z102"/>
    <mergeCell ref="U103:Z103"/>
    <mergeCell ref="U104:Z104"/>
    <mergeCell ref="U105:Z105"/>
    <mergeCell ref="U106:Z106"/>
    <mergeCell ref="B110:B112"/>
    <mergeCell ref="C110:H112"/>
    <mergeCell ref="I110:N112"/>
    <mergeCell ref="O110:T112"/>
    <mergeCell ref="AA110:AD110"/>
    <mergeCell ref="AA111:AD111"/>
    <mergeCell ref="AA112:AD112"/>
    <mergeCell ref="B107:B109"/>
    <mergeCell ref="C107:H109"/>
    <mergeCell ref="I107:N109"/>
    <mergeCell ref="O107:T109"/>
    <mergeCell ref="AA107:AD107"/>
    <mergeCell ref="AA108:AD108"/>
    <mergeCell ref="AA109:AD109"/>
    <mergeCell ref="U107:Z107"/>
    <mergeCell ref="U108:Z108"/>
    <mergeCell ref="U109:Z109"/>
    <mergeCell ref="U110:Z110"/>
    <mergeCell ref="U111:Z111"/>
    <mergeCell ref="U112:Z112"/>
    <mergeCell ref="B116:B118"/>
    <mergeCell ref="C116:H118"/>
    <mergeCell ref="I116:N118"/>
    <mergeCell ref="O116:T118"/>
    <mergeCell ref="AA116:AD116"/>
    <mergeCell ref="AA117:AD117"/>
    <mergeCell ref="AA118:AD118"/>
    <mergeCell ref="B113:B115"/>
    <mergeCell ref="C113:H115"/>
    <mergeCell ref="I113:N115"/>
    <mergeCell ref="O113:T115"/>
    <mergeCell ref="AA113:AD113"/>
    <mergeCell ref="AA114:AD114"/>
    <mergeCell ref="AA115:AD115"/>
    <mergeCell ref="U113:Z113"/>
    <mergeCell ref="U114:Z114"/>
    <mergeCell ref="U115:Z115"/>
    <mergeCell ref="U116:Z116"/>
    <mergeCell ref="U117:Z117"/>
    <mergeCell ref="U118:Z118"/>
    <mergeCell ref="B122:B124"/>
    <mergeCell ref="C122:H124"/>
    <mergeCell ref="I122:N124"/>
    <mergeCell ref="O122:T124"/>
    <mergeCell ref="AA122:AD122"/>
    <mergeCell ref="AA123:AD123"/>
    <mergeCell ref="AA124:AD124"/>
    <mergeCell ref="B119:B121"/>
    <mergeCell ref="C119:H121"/>
    <mergeCell ref="I119:N121"/>
    <mergeCell ref="O119:T121"/>
    <mergeCell ref="AA119:AD119"/>
    <mergeCell ref="AA120:AD120"/>
    <mergeCell ref="AA121:AD121"/>
    <mergeCell ref="U119:Z119"/>
    <mergeCell ref="U120:Z120"/>
    <mergeCell ref="U121:Z121"/>
    <mergeCell ref="U122:Z122"/>
    <mergeCell ref="U123:Z123"/>
    <mergeCell ref="U124:Z124"/>
    <mergeCell ref="B125:B127"/>
    <mergeCell ref="C125:H127"/>
    <mergeCell ref="I125:N127"/>
    <mergeCell ref="O125:T127"/>
    <mergeCell ref="AA125:AD125"/>
    <mergeCell ref="AA126:AD126"/>
    <mergeCell ref="AA127:AD127"/>
    <mergeCell ref="U125:Z125"/>
    <mergeCell ref="U126:Z126"/>
    <mergeCell ref="U127:Z127"/>
    <mergeCell ref="AM138:AP138"/>
    <mergeCell ref="C74:Y75"/>
    <mergeCell ref="AA75:AH75"/>
    <mergeCell ref="B134:B136"/>
    <mergeCell ref="C134:H136"/>
    <mergeCell ref="I134:N136"/>
    <mergeCell ref="O134:T136"/>
    <mergeCell ref="AA134:AD134"/>
    <mergeCell ref="AA135:AD135"/>
    <mergeCell ref="AA136:AD136"/>
    <mergeCell ref="B131:B133"/>
    <mergeCell ref="C131:H133"/>
    <mergeCell ref="I131:N133"/>
    <mergeCell ref="O131:T133"/>
    <mergeCell ref="AA131:AD131"/>
    <mergeCell ref="AA132:AD132"/>
    <mergeCell ref="AA133:AD133"/>
    <mergeCell ref="B128:B130"/>
    <mergeCell ref="C128:H130"/>
    <mergeCell ref="I128:N130"/>
    <mergeCell ref="O128:T130"/>
    <mergeCell ref="AA128:AD128"/>
    <mergeCell ref="AA129:AD129"/>
    <mergeCell ref="AA130:AD130"/>
    <mergeCell ref="U131:Z131"/>
    <mergeCell ref="U132:Z132"/>
    <mergeCell ref="U133:Z133"/>
    <mergeCell ref="U134:Z134"/>
    <mergeCell ref="U135:Z135"/>
    <mergeCell ref="U136:Z136"/>
    <mergeCell ref="U31:Z31"/>
    <mergeCell ref="U32:Z32"/>
    <mergeCell ref="U33:Z33"/>
    <mergeCell ref="U34:Z34"/>
    <mergeCell ref="U35:Z35"/>
    <mergeCell ref="U36:Z36"/>
    <mergeCell ref="U37:Z37"/>
    <mergeCell ref="U38:Z38"/>
    <mergeCell ref="U39:Z39"/>
    <mergeCell ref="U128:Z128"/>
    <mergeCell ref="U129:Z129"/>
    <mergeCell ref="U130:Z130"/>
  </mergeCells>
  <phoneticPr fontId="2"/>
  <dataValidations count="1">
    <dataValidation type="list" allowBlank="1" showInputMessage="1" showErrorMessage="1" sqref="C2:AI2">
      <formula1>$AR$4:$AR$6</formula1>
    </dataValidation>
  </dataValidations>
  <pageMargins left="0.31496062992125984" right="0" top="0.19685039370078741" bottom="0.19685039370078741" header="0.31496062992125984" footer="0.11811023622047245"/>
  <pageSetup paperSize="9" orientation="portrait" r:id="rId1"/>
  <headerFooter alignWithMargins="0">
    <oddFooter>&amp;C&amp;"ＭＳ ゴシック,標準"&amp;9MinebeaMitsumi Inc.</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00FF"/>
    <pageSetUpPr fitToPage="1"/>
  </sheetPr>
  <dimension ref="I3:BH85"/>
  <sheetViews>
    <sheetView showGridLines="0" zoomScale="70" zoomScaleNormal="70" zoomScaleSheetLayoutView="100" workbookViewId="0">
      <selection activeCell="BE1" sqref="BE1"/>
    </sheetView>
  </sheetViews>
  <sheetFormatPr defaultColWidth="9" defaultRowHeight="15.6"/>
  <cols>
    <col min="1" max="8" width="5.6640625" style="1" customWidth="1"/>
    <col min="9" max="9" width="2" style="1" customWidth="1"/>
    <col min="10" max="15" width="1.21875" style="1" customWidth="1"/>
    <col min="16" max="37" width="1.77734375" style="1" customWidth="1"/>
    <col min="38" max="49" width="4.33203125" style="1" customWidth="1"/>
    <col min="50" max="50" width="3.33203125" style="1" customWidth="1"/>
    <col min="51" max="51" width="9" style="1" hidden="1" customWidth="1"/>
    <col min="52" max="63" width="9" style="1" customWidth="1"/>
    <col min="64" max="16384" width="9" style="1"/>
  </cols>
  <sheetData>
    <row r="3" spans="9:57" ht="16.2" thickBot="1">
      <c r="J3" s="1" t="s">
        <v>33</v>
      </c>
    </row>
    <row r="4" spans="9:57" s="31" customFormat="1" thickBot="1">
      <c r="J4" s="298" t="s">
        <v>12</v>
      </c>
      <c r="K4" s="299"/>
      <c r="L4" s="299"/>
      <c r="M4" s="299"/>
      <c r="N4" s="299"/>
      <c r="O4" s="299"/>
      <c r="P4" s="299"/>
      <c r="Q4" s="299"/>
      <c r="R4" s="299"/>
      <c r="S4" s="299"/>
      <c r="T4" s="299"/>
      <c r="U4" s="299"/>
      <c r="V4" s="299"/>
      <c r="W4" s="299"/>
      <c r="X4" s="299"/>
      <c r="Y4" s="299"/>
      <c r="Z4" s="299"/>
      <c r="AA4" s="299"/>
      <c r="AB4" s="299"/>
      <c r="AC4" s="299"/>
      <c r="AD4" s="299"/>
      <c r="AE4" s="299"/>
      <c r="AF4" s="299"/>
      <c r="AG4" s="299"/>
      <c r="AH4" s="299"/>
      <c r="AI4" s="299"/>
      <c r="AJ4" s="299"/>
      <c r="AK4" s="299"/>
      <c r="AL4" s="299"/>
      <c r="AM4" s="299"/>
      <c r="AN4" s="299"/>
      <c r="AO4" s="299"/>
      <c r="AP4" s="300"/>
    </row>
    <row r="5" spans="9:57" s="31" customFormat="1" ht="13.2"/>
    <row r="6" spans="9:57" ht="10.050000000000001" customHeight="1">
      <c r="I6" s="14"/>
      <c r="J6" s="230" t="str">
        <f>IF(J4="English","Report of Analysis Results",IF(J4="中国語","分析結果報告書","分析結果報告書"))</f>
        <v>分析結果報告書</v>
      </c>
      <c r="K6" s="230"/>
      <c r="L6" s="230"/>
      <c r="M6" s="230"/>
      <c r="N6" s="230"/>
      <c r="O6" s="230"/>
      <c r="P6" s="230"/>
      <c r="Q6" s="230"/>
      <c r="R6" s="230"/>
      <c r="S6" s="230"/>
      <c r="T6" s="230"/>
      <c r="U6" s="230"/>
      <c r="V6" s="230"/>
      <c r="W6" s="230"/>
      <c r="X6" s="230"/>
      <c r="Y6" s="230"/>
      <c r="Z6" s="230"/>
      <c r="AA6" s="230"/>
      <c r="AB6" s="230"/>
      <c r="AC6" s="231"/>
      <c r="AD6" s="231"/>
      <c r="AE6" s="231"/>
      <c r="AF6" s="231"/>
      <c r="AG6" s="14"/>
      <c r="AH6" s="2" t="s">
        <v>0</v>
      </c>
      <c r="AI6" s="3"/>
      <c r="AJ6" s="14"/>
      <c r="AK6" s="14"/>
      <c r="AL6" s="14"/>
      <c r="AM6" s="14"/>
      <c r="AN6" s="14"/>
      <c r="AO6" s="14"/>
      <c r="AY6" s="14" t="s">
        <v>12</v>
      </c>
    </row>
    <row r="7" spans="9:57" ht="10.050000000000001" customHeight="1">
      <c r="I7" s="53"/>
      <c r="J7" s="230"/>
      <c r="K7" s="230"/>
      <c r="L7" s="230"/>
      <c r="M7" s="230"/>
      <c r="N7" s="230"/>
      <c r="O7" s="230"/>
      <c r="P7" s="230"/>
      <c r="Q7" s="230"/>
      <c r="R7" s="230"/>
      <c r="S7" s="230"/>
      <c r="T7" s="230"/>
      <c r="U7" s="230"/>
      <c r="V7" s="230"/>
      <c r="W7" s="230"/>
      <c r="X7" s="230"/>
      <c r="Y7" s="230"/>
      <c r="Z7" s="230"/>
      <c r="AA7" s="230"/>
      <c r="AB7" s="230"/>
      <c r="AC7" s="231"/>
      <c r="AD7" s="231"/>
      <c r="AE7" s="231"/>
      <c r="AF7" s="231"/>
      <c r="AG7" s="25"/>
      <c r="AH7" s="218" t="str">
        <f>IF(J4="English","Document No.:",IF(J4="中国語","资料 No.:","資料No.:"))</f>
        <v>資料No.:</v>
      </c>
      <c r="AI7" s="219"/>
      <c r="AJ7" s="219"/>
      <c r="AK7" s="219"/>
      <c r="AL7" s="219"/>
      <c r="AM7" s="219"/>
      <c r="AN7" s="219"/>
      <c r="AO7" s="219"/>
      <c r="AY7" s="71" t="s">
        <v>13</v>
      </c>
    </row>
    <row r="8" spans="9:57" s="31" customFormat="1">
      <c r="I8" s="14"/>
      <c r="J8" s="199"/>
      <c r="K8" s="199"/>
      <c r="L8" s="199"/>
      <c r="M8" s="199"/>
      <c r="N8" s="199"/>
      <c r="O8" s="199"/>
      <c r="P8" s="199"/>
      <c r="Q8" s="199"/>
      <c r="R8" s="199"/>
      <c r="S8" s="199"/>
      <c r="T8" s="199"/>
      <c r="U8" s="199"/>
      <c r="V8" s="199"/>
      <c r="W8" s="199"/>
      <c r="X8" s="199"/>
      <c r="Y8" s="199"/>
      <c r="Z8" s="199"/>
      <c r="AA8" s="199"/>
      <c r="AB8" s="199"/>
      <c r="AC8" s="54"/>
      <c r="AD8" s="5"/>
      <c r="AE8" s="5"/>
      <c r="AF8" s="25"/>
      <c r="AG8" s="25"/>
      <c r="AH8" s="225"/>
      <c r="AI8" s="226"/>
      <c r="AJ8" s="226"/>
      <c r="AK8" s="226"/>
      <c r="AL8" s="226"/>
      <c r="AM8" s="226"/>
      <c r="AN8" s="226"/>
      <c r="AO8" s="226"/>
      <c r="AY8" s="71" t="s">
        <v>14</v>
      </c>
    </row>
    <row r="9" spans="9:57" ht="5.0999999999999996" customHeight="1">
      <c r="I9" s="6"/>
      <c r="J9" s="7"/>
      <c r="K9" s="7"/>
      <c r="L9" s="7"/>
      <c r="M9" s="7"/>
      <c r="N9" s="7"/>
      <c r="O9" s="7"/>
      <c r="P9" s="6"/>
      <c r="Q9" s="5"/>
      <c r="R9" s="9"/>
      <c r="S9" s="9"/>
      <c r="T9" s="6"/>
      <c r="U9" s="6"/>
      <c r="V9" s="6"/>
      <c r="W9" s="6"/>
      <c r="X9" s="55"/>
      <c r="Y9" s="14"/>
      <c r="Z9" s="15"/>
      <c r="AA9" s="9"/>
      <c r="AB9" s="9"/>
      <c r="AC9" s="9"/>
      <c r="AD9" s="9"/>
      <c r="AE9" s="9"/>
      <c r="AF9" s="15"/>
      <c r="AG9" s="15"/>
      <c r="AH9" s="14"/>
      <c r="AI9" s="14"/>
      <c r="AJ9" s="14"/>
      <c r="AK9" s="14"/>
      <c r="AL9" s="14"/>
      <c r="AM9" s="79"/>
      <c r="AN9" s="79"/>
      <c r="AO9" s="79"/>
    </row>
    <row r="10" spans="9:57" s="31" customFormat="1" ht="20.100000000000001" customHeight="1">
      <c r="I10" s="301"/>
      <c r="J10" s="302"/>
      <c r="K10" s="302"/>
      <c r="L10" s="302"/>
      <c r="M10" s="302"/>
      <c r="N10" s="302"/>
      <c r="O10" s="302"/>
      <c r="P10" s="302"/>
      <c r="Q10" s="302"/>
      <c r="R10" s="302"/>
      <c r="S10" s="302"/>
      <c r="T10" s="302"/>
      <c r="U10" s="302"/>
      <c r="V10" s="302"/>
      <c r="W10" s="303"/>
      <c r="X10" s="303"/>
      <c r="Y10" s="303"/>
      <c r="Z10" s="14"/>
      <c r="AA10" s="14"/>
      <c r="AB10" s="13"/>
      <c r="AC10" s="13"/>
      <c r="AD10" s="5"/>
      <c r="AE10" s="13"/>
      <c r="AF10" s="25"/>
      <c r="AG10" s="56"/>
      <c r="AH10" s="220" t="str">
        <f>IF(J4="English","Supplier's code No.:",IF(J4="中国語","供应商编码:","取引先コードNo.:"))</f>
        <v>取引先コードNo.:</v>
      </c>
      <c r="AI10" s="221"/>
      <c r="AJ10" s="221"/>
      <c r="AK10" s="221"/>
      <c r="AL10" s="221"/>
      <c r="AM10" s="221"/>
      <c r="AN10" s="221"/>
      <c r="AO10" s="221"/>
    </row>
    <row r="11" spans="9:57" s="31" customFormat="1" ht="20.100000000000001" customHeight="1">
      <c r="I11" s="293"/>
      <c r="J11" s="294"/>
      <c r="K11" s="294"/>
      <c r="L11" s="294"/>
      <c r="M11" s="294"/>
      <c r="N11" s="294"/>
      <c r="O11" s="294"/>
      <c r="P11" s="294"/>
      <c r="Q11" s="294"/>
      <c r="R11" s="294"/>
      <c r="S11" s="294"/>
      <c r="T11" s="294"/>
      <c r="U11" s="294"/>
      <c r="V11" s="295"/>
      <c r="W11" s="284"/>
      <c r="X11" s="284"/>
      <c r="Y11" s="284"/>
      <c r="Z11" s="15"/>
      <c r="AA11" s="9"/>
      <c r="AB11" s="9"/>
      <c r="AC11" s="9"/>
      <c r="AD11" s="9"/>
      <c r="AE11" s="57"/>
      <c r="AF11" s="58"/>
      <c r="AG11" s="58"/>
      <c r="AH11" s="296"/>
      <c r="AI11" s="226"/>
      <c r="AJ11" s="226"/>
      <c r="AK11" s="226"/>
      <c r="AL11" s="226"/>
      <c r="AM11" s="226"/>
      <c r="AN11" s="226"/>
      <c r="AO11" s="226"/>
      <c r="AY11" s="72"/>
      <c r="AZ11" s="72"/>
      <c r="BA11" s="72"/>
      <c r="BB11" s="72"/>
      <c r="BC11" s="72"/>
      <c r="BD11" s="72"/>
      <c r="BE11" s="49"/>
    </row>
    <row r="12" spans="9:57" ht="5.0999999999999996" customHeight="1">
      <c r="I12" s="6"/>
      <c r="J12" s="7"/>
      <c r="K12" s="7"/>
      <c r="L12" s="7"/>
      <c r="M12" s="7"/>
      <c r="N12" s="7"/>
      <c r="O12" s="7"/>
      <c r="P12" s="8"/>
      <c r="Q12" s="5"/>
      <c r="R12" s="9"/>
      <c r="S12" s="9"/>
      <c r="T12" s="8"/>
      <c r="U12" s="8"/>
      <c r="V12" s="8"/>
      <c r="W12" s="8"/>
      <c r="X12" s="10"/>
      <c r="Z12" s="11"/>
      <c r="AA12" s="12"/>
      <c r="AB12" s="12"/>
      <c r="AC12" s="12"/>
      <c r="AD12" s="12"/>
      <c r="AE12" s="12"/>
      <c r="AF12" s="12"/>
      <c r="AG12" s="12"/>
      <c r="AH12" s="12"/>
      <c r="AI12" s="12"/>
      <c r="AO12" s="79"/>
      <c r="AP12" s="79"/>
      <c r="AQ12" s="79"/>
      <c r="AR12" s="79"/>
      <c r="AS12" s="79"/>
      <c r="AY12" s="30"/>
      <c r="AZ12" s="30"/>
      <c r="BA12" s="30"/>
      <c r="BB12" s="30"/>
      <c r="BC12" s="30"/>
      <c r="BD12" s="30"/>
      <c r="BE12" s="17"/>
    </row>
    <row r="13" spans="9:57" ht="15" customHeight="1">
      <c r="I13" s="225" t="str">
        <f>IF(J4="English","[Manufacturer to fill out］",IF(J4="中国語","[提出源记入栏］","[提出元記入欄］"))</f>
        <v>[提出元記入欄］</v>
      </c>
      <c r="J13" s="226"/>
      <c r="K13" s="226"/>
      <c r="L13" s="226"/>
      <c r="M13" s="226"/>
      <c r="N13" s="226"/>
      <c r="O13" s="226"/>
      <c r="P13" s="226"/>
      <c r="Q13" s="226"/>
      <c r="R13" s="226"/>
      <c r="S13" s="226"/>
      <c r="T13" s="226"/>
      <c r="U13" s="226"/>
      <c r="V13" s="226"/>
      <c r="W13" s="226"/>
      <c r="X13" s="226"/>
      <c r="Y13" s="226"/>
      <c r="Z13" s="59"/>
      <c r="AA13" s="14"/>
      <c r="AB13" s="14"/>
      <c r="AC13" s="14"/>
      <c r="AD13" s="14"/>
      <c r="AE13" s="14"/>
      <c r="AF13" s="14"/>
      <c r="AG13" s="14"/>
      <c r="AH13" s="14"/>
      <c r="AI13" s="14"/>
      <c r="AJ13" s="14"/>
      <c r="AK13" s="14"/>
      <c r="AL13" s="14"/>
      <c r="AM13" s="14"/>
      <c r="AN13" s="14"/>
      <c r="AO13" s="79"/>
      <c r="AP13" s="34"/>
      <c r="AQ13" s="34"/>
      <c r="AR13" s="34"/>
      <c r="AS13" s="34"/>
      <c r="AT13" s="31"/>
      <c r="AU13" s="31"/>
      <c r="AV13" s="31"/>
      <c r="AW13" s="31"/>
      <c r="AY13" s="30"/>
      <c r="AZ13" s="30"/>
      <c r="BA13" s="30"/>
      <c r="BB13" s="30"/>
      <c r="BC13" s="30"/>
      <c r="BD13" s="30"/>
      <c r="BE13" s="17"/>
    </row>
    <row r="14" spans="9:57" s="31" customFormat="1" ht="15">
      <c r="I14" s="119" t="str">
        <f>IF(J4="English","Date(yy.mm.dd)",IF(J4="中国語","发行日","発行日"))</f>
        <v>発行日</v>
      </c>
      <c r="J14" s="120"/>
      <c r="K14" s="120"/>
      <c r="L14" s="120"/>
      <c r="M14" s="120"/>
      <c r="N14" s="120"/>
      <c r="O14" s="120"/>
      <c r="P14" s="120"/>
      <c r="Q14" s="121"/>
      <c r="R14" s="288"/>
      <c r="S14" s="289"/>
      <c r="T14" s="289"/>
      <c r="U14" s="289"/>
      <c r="V14" s="289"/>
      <c r="W14" s="289"/>
      <c r="X14" s="289"/>
      <c r="Y14" s="289"/>
      <c r="Z14" s="289"/>
      <c r="AA14" s="290"/>
      <c r="AB14" s="119" t="str">
        <f>IF(J4="English","E-mail",IF(J4="中国語","邮箱地址","メールアドレス"))</f>
        <v>メールアドレス</v>
      </c>
      <c r="AC14" s="120"/>
      <c r="AD14" s="120"/>
      <c r="AE14" s="120"/>
      <c r="AF14" s="120"/>
      <c r="AG14" s="120"/>
      <c r="AH14" s="120"/>
      <c r="AI14" s="120"/>
      <c r="AJ14" s="297"/>
      <c r="AK14" s="292"/>
      <c r="AL14" s="292"/>
      <c r="AM14" s="292"/>
      <c r="AN14" s="292"/>
      <c r="AO14" s="292"/>
      <c r="AP14" s="68"/>
      <c r="AQ14" s="45"/>
      <c r="AR14" s="45"/>
      <c r="AS14" s="45"/>
    </row>
    <row r="15" spans="9:57" s="31" customFormat="1" ht="15">
      <c r="I15" s="119" t="str">
        <f>IF(J4="English","Company name",IF(J4="中国語","公司名称","会社名"))</f>
        <v>会社名</v>
      </c>
      <c r="J15" s="120"/>
      <c r="K15" s="120"/>
      <c r="L15" s="120"/>
      <c r="M15" s="120"/>
      <c r="N15" s="120"/>
      <c r="O15" s="120"/>
      <c r="P15" s="120"/>
      <c r="Q15" s="121"/>
      <c r="R15" s="288"/>
      <c r="S15" s="289"/>
      <c r="T15" s="289"/>
      <c r="U15" s="289"/>
      <c r="V15" s="289"/>
      <c r="W15" s="289"/>
      <c r="X15" s="289"/>
      <c r="Y15" s="289"/>
      <c r="Z15" s="289"/>
      <c r="AA15" s="290"/>
      <c r="AB15" s="119" t="str">
        <f>IF(J4="English","Phone No.",IF(J4="中国語","电话号码","電話番号"))</f>
        <v>電話番号</v>
      </c>
      <c r="AC15" s="120"/>
      <c r="AD15" s="120"/>
      <c r="AE15" s="120"/>
      <c r="AF15" s="120"/>
      <c r="AG15" s="120"/>
      <c r="AH15" s="120"/>
      <c r="AI15" s="120"/>
      <c r="AJ15" s="291"/>
      <c r="AK15" s="292"/>
      <c r="AL15" s="292"/>
      <c r="AM15" s="292"/>
      <c r="AN15" s="292"/>
      <c r="AO15" s="292"/>
      <c r="AP15" s="69"/>
      <c r="AQ15" s="46"/>
      <c r="AR15" s="46"/>
      <c r="AS15" s="46"/>
    </row>
    <row r="16" spans="9:57" s="31" customFormat="1" ht="15">
      <c r="I16" s="119" t="str">
        <f>IF(J4="English","Division name",IF(J4="中国語","部门名称","部署名"))</f>
        <v>部署名</v>
      </c>
      <c r="J16" s="120"/>
      <c r="K16" s="120"/>
      <c r="L16" s="120"/>
      <c r="M16" s="120"/>
      <c r="N16" s="120"/>
      <c r="O16" s="120"/>
      <c r="P16" s="120"/>
      <c r="Q16" s="121"/>
      <c r="R16" s="288"/>
      <c r="S16" s="289"/>
      <c r="T16" s="289"/>
      <c r="U16" s="289"/>
      <c r="V16" s="289"/>
      <c r="W16" s="289"/>
      <c r="X16" s="289"/>
      <c r="Y16" s="289"/>
      <c r="Z16" s="289"/>
      <c r="AA16" s="290"/>
      <c r="AB16" s="119" t="str">
        <f>IF(J4="English","Responsible person",IF(J4="中国語","责任者名","責任者名"))</f>
        <v>責任者名</v>
      </c>
      <c r="AC16" s="120"/>
      <c r="AD16" s="120"/>
      <c r="AE16" s="120"/>
      <c r="AF16" s="120"/>
      <c r="AG16" s="120"/>
      <c r="AH16" s="120"/>
      <c r="AI16" s="120"/>
      <c r="AJ16" s="291"/>
      <c r="AK16" s="292"/>
      <c r="AL16" s="292"/>
      <c r="AM16" s="292"/>
      <c r="AN16" s="292"/>
      <c r="AO16" s="292"/>
      <c r="AP16" s="69"/>
      <c r="AQ16" s="46"/>
      <c r="AR16" s="46"/>
      <c r="AS16" s="46"/>
    </row>
    <row r="17" spans="9:60" s="31" customFormat="1" ht="15">
      <c r="I17" s="119" t="str">
        <f>IF(J4="English","Written by ",IF(J4="中国語","填写者名","記入者名"))</f>
        <v>記入者名</v>
      </c>
      <c r="J17" s="120"/>
      <c r="K17" s="120"/>
      <c r="L17" s="120"/>
      <c r="M17" s="120"/>
      <c r="N17" s="120"/>
      <c r="O17" s="120"/>
      <c r="P17" s="120"/>
      <c r="Q17" s="121"/>
      <c r="R17" s="282"/>
      <c r="S17" s="283"/>
      <c r="T17" s="283"/>
      <c r="U17" s="283"/>
      <c r="V17" s="283"/>
      <c r="W17" s="283"/>
      <c r="X17" s="283"/>
      <c r="Y17" s="283"/>
      <c r="Z17" s="283"/>
      <c r="AA17" s="284"/>
      <c r="AB17" s="122" t="str">
        <f>IF(J4="English","Signature",IF(J4="中国語","盖章","印"))</f>
        <v>印</v>
      </c>
      <c r="AC17" s="120"/>
      <c r="AD17" s="120"/>
      <c r="AE17" s="120"/>
      <c r="AF17" s="120"/>
      <c r="AG17" s="120"/>
      <c r="AH17" s="120"/>
      <c r="AI17" s="120"/>
      <c r="AJ17" s="285" t="str">
        <f>IF(J4="English","",IF(J4="中国語","印","印"))</f>
        <v>印</v>
      </c>
      <c r="AK17" s="286"/>
      <c r="AL17" s="286"/>
      <c r="AM17" s="286"/>
      <c r="AN17" s="286"/>
      <c r="AO17" s="286"/>
      <c r="AP17" s="70"/>
      <c r="AQ17" s="47"/>
      <c r="AR17" s="47"/>
      <c r="AS17" s="47"/>
      <c r="AY17" s="30"/>
      <c r="AZ17" s="30"/>
      <c r="BA17" s="30"/>
      <c r="BB17" s="30"/>
      <c r="BC17" s="30"/>
      <c r="BD17" s="30"/>
    </row>
    <row r="18" spans="9:60" ht="10.050000000000001" customHeight="1">
      <c r="I18" s="31"/>
      <c r="J18" s="31"/>
      <c r="K18" s="31"/>
      <c r="L18" s="31"/>
      <c r="M18" s="31"/>
      <c r="N18" s="31"/>
      <c r="O18" s="31"/>
      <c r="P18" s="31"/>
      <c r="Q18" s="32"/>
      <c r="R18" s="33"/>
      <c r="S18" s="33"/>
      <c r="T18" s="31"/>
      <c r="U18" s="31"/>
      <c r="V18" s="31"/>
      <c r="W18" s="31"/>
      <c r="X18" s="31"/>
      <c r="Y18" s="31"/>
      <c r="Z18" s="31"/>
      <c r="AA18" s="31"/>
      <c r="AB18" s="31"/>
      <c r="AC18" s="31"/>
      <c r="AD18" s="31"/>
      <c r="AE18" s="31"/>
      <c r="AF18" s="31"/>
      <c r="AG18" s="31"/>
      <c r="AH18" s="31"/>
      <c r="AI18" s="31"/>
      <c r="AJ18" s="31"/>
      <c r="AK18" s="31"/>
      <c r="AL18" s="31"/>
      <c r="AM18" s="31"/>
      <c r="AN18" s="31"/>
      <c r="AO18" s="31"/>
      <c r="AP18" s="31"/>
      <c r="AQ18" s="31"/>
      <c r="AR18" s="31"/>
      <c r="AS18" s="31"/>
      <c r="AT18" s="31"/>
      <c r="AU18" s="31"/>
      <c r="AV18" s="31"/>
      <c r="AW18" s="31"/>
      <c r="AY18" s="31"/>
      <c r="AZ18" s="31"/>
      <c r="BA18" s="31"/>
      <c r="BB18" s="31"/>
      <c r="BC18" s="31"/>
      <c r="BD18" s="31"/>
      <c r="BE18" s="17"/>
    </row>
    <row r="19" spans="9:60" s="31" customFormat="1" ht="13.2">
      <c r="I19" s="35" t="str">
        <f>IF(J4="English"," Part name or Part number",IF(J4="中国語","品名・品番号・图番号・条款编号","品名・品番・図番・アイテムコード"))</f>
        <v>品名・品番・図番・アイテムコード</v>
      </c>
      <c r="J19" s="35"/>
      <c r="N19" s="36"/>
      <c r="T19" s="37"/>
      <c r="BE19" s="32"/>
    </row>
    <row r="20" spans="9:60" s="31" customFormat="1" ht="24" customHeight="1">
      <c r="I20" s="134" t="str">
        <f>IF(J4="English","Our part name, Manufacturer :",IF(J4="中文","本公司品名(厂家名):","弊社品名(メーカー名)："))</f>
        <v>弊社品名(メーカー名)：</v>
      </c>
      <c r="J20" s="135"/>
      <c r="K20" s="135"/>
      <c r="L20" s="135"/>
      <c r="M20" s="135"/>
      <c r="N20" s="135"/>
      <c r="O20" s="135"/>
      <c r="P20" s="135"/>
      <c r="Q20" s="135"/>
      <c r="R20" s="129"/>
      <c r="S20" s="129"/>
      <c r="T20" s="287"/>
      <c r="U20" s="129"/>
      <c r="V20" s="129"/>
      <c r="W20" s="129"/>
      <c r="X20" s="129"/>
      <c r="Y20" s="129"/>
      <c r="Z20" s="129"/>
      <c r="AA20" s="129"/>
      <c r="AB20" s="129"/>
      <c r="AC20" s="129"/>
      <c r="AD20" s="129"/>
      <c r="AE20" s="129"/>
      <c r="AF20" s="129"/>
      <c r="AG20" s="129"/>
      <c r="AH20" s="129"/>
      <c r="AI20" s="129"/>
      <c r="AJ20" s="129"/>
      <c r="AK20" s="129"/>
      <c r="AM20" s="128" t="str">
        <f>IF(J4="English","Our part, drawing number :",IF(J4="中国語","本公司品番号, 图番 :","弊社品番,図番等："))</f>
        <v>弊社品番,図番等：</v>
      </c>
      <c r="AN20" s="129"/>
      <c r="AO20" s="129"/>
      <c r="AP20" s="129"/>
      <c r="AQ20" s="276"/>
      <c r="AR20" s="277"/>
      <c r="AS20" s="277"/>
      <c r="AT20" s="277"/>
      <c r="AU20" s="277"/>
      <c r="AV20" s="277"/>
      <c r="AW20" s="277"/>
      <c r="AX20" s="51"/>
      <c r="AY20" s="51"/>
      <c r="AZ20" s="51"/>
      <c r="BA20" s="51"/>
    </row>
    <row r="21" spans="9:60" s="31" customFormat="1" ht="24" customHeight="1">
      <c r="I21" s="133" t="str">
        <f>IF(J4="English","MinebeaMitsumi part name:",IF(J4="中国語","美蓓亚三美G 品名:","ミネベアミツミG品名："))</f>
        <v>ミネベアミツミG品名：</v>
      </c>
      <c r="J21" s="131"/>
      <c r="K21" s="131"/>
      <c r="L21" s="131"/>
      <c r="M21" s="131"/>
      <c r="N21" s="131"/>
      <c r="O21" s="131"/>
      <c r="P21" s="131"/>
      <c r="Q21" s="131"/>
      <c r="R21" s="131"/>
      <c r="S21" s="131"/>
      <c r="T21" s="278"/>
      <c r="U21" s="279"/>
      <c r="V21" s="279"/>
      <c r="W21" s="279"/>
      <c r="X21" s="279"/>
      <c r="Y21" s="279"/>
      <c r="Z21" s="279"/>
      <c r="AA21" s="279"/>
      <c r="AB21" s="279"/>
      <c r="AC21" s="279"/>
      <c r="AD21" s="279"/>
      <c r="AE21" s="279"/>
      <c r="AF21" s="279"/>
      <c r="AG21" s="279"/>
      <c r="AH21" s="279"/>
      <c r="AI21" s="279"/>
      <c r="AJ21" s="279"/>
      <c r="AK21" s="279"/>
      <c r="AM21" s="130" t="str">
        <f>IF(J4="English","MinebeaMitsumi G part No.:",IF(J4="中国語","美蓓亚三美G 品番:","ミネベアミツミG品番："))</f>
        <v>ミネベアミツミG品番：</v>
      </c>
      <c r="AN21" s="131"/>
      <c r="AO21" s="131"/>
      <c r="AP21" s="131"/>
      <c r="AQ21" s="280"/>
      <c r="AR21" s="281"/>
      <c r="AS21" s="281"/>
      <c r="AT21" s="281"/>
      <c r="AU21" s="281"/>
      <c r="AV21" s="281"/>
      <c r="AW21" s="281"/>
      <c r="AX21" s="52"/>
      <c r="AY21" s="52"/>
      <c r="AZ21" s="52"/>
      <c r="BA21" s="52"/>
    </row>
    <row r="22" spans="9:60" s="31" customFormat="1" ht="24" customHeight="1">
      <c r="I22" s="133" t="str">
        <f>IF(J4="English","MinebeaMitsumi Drawing No.:",IF(J4="中国語","美蓓亚三美G 图番:","ミネベアミツミG図番："))</f>
        <v>ミネベアミツミG図番：</v>
      </c>
      <c r="J22" s="131"/>
      <c r="K22" s="131"/>
      <c r="L22" s="131"/>
      <c r="M22" s="131"/>
      <c r="N22" s="131"/>
      <c r="O22" s="131"/>
      <c r="P22" s="131"/>
      <c r="Q22" s="131"/>
      <c r="R22" s="131"/>
      <c r="S22" s="131"/>
      <c r="T22" s="278"/>
      <c r="U22" s="131"/>
      <c r="V22" s="131"/>
      <c r="W22" s="131"/>
      <c r="X22" s="131"/>
      <c r="Y22" s="131"/>
      <c r="Z22" s="131"/>
      <c r="AA22" s="131"/>
      <c r="AB22" s="131"/>
      <c r="AC22" s="131"/>
      <c r="AD22" s="131"/>
      <c r="AE22" s="131"/>
      <c r="AF22" s="131"/>
      <c r="AG22" s="131"/>
      <c r="AH22" s="131"/>
      <c r="AI22" s="131"/>
      <c r="AJ22" s="131"/>
      <c r="AK22" s="131"/>
      <c r="AM22" s="132" t="str">
        <f>IF(J4="English","MinebeaMitsumi Item code :",IF(J4="中国語","美蓓亚三美条款编号:","ミネベアミツミG
アイテムコード："))</f>
        <v>ミネベアミツミG
アイテムコード：</v>
      </c>
      <c r="AN22" s="131"/>
      <c r="AO22" s="131"/>
      <c r="AP22" s="131"/>
      <c r="AQ22" s="280"/>
      <c r="AR22" s="281"/>
      <c r="AS22" s="281"/>
      <c r="AT22" s="281"/>
      <c r="AU22" s="281"/>
      <c r="AV22" s="281"/>
      <c r="AW22" s="281"/>
      <c r="AX22" s="51"/>
      <c r="AY22" s="51"/>
      <c r="AZ22" s="51"/>
      <c r="BA22" s="51"/>
    </row>
    <row r="23" spans="9:60" s="44" customFormat="1" ht="10.050000000000001" customHeight="1">
      <c r="I23" s="41"/>
      <c r="J23" s="42"/>
      <c r="K23" s="41"/>
      <c r="L23" s="41"/>
      <c r="M23" s="41"/>
      <c r="N23" s="41"/>
      <c r="O23" s="41"/>
      <c r="P23" s="41"/>
      <c r="Q23" s="41"/>
      <c r="R23" s="41"/>
      <c r="S23" s="41"/>
      <c r="T23" s="41"/>
      <c r="U23" s="43"/>
      <c r="V23" s="41"/>
      <c r="W23" s="41"/>
      <c r="X23" s="41"/>
      <c r="Y23" s="41"/>
    </row>
    <row r="24" spans="9:60" s="40" customFormat="1" ht="13.2">
      <c r="I24" s="227" t="s">
        <v>1</v>
      </c>
      <c r="J24" s="168" t="str">
        <f>IF(J4="English","Component Name",IF(J4="中国語","部品名","部品名"))</f>
        <v>部品名</v>
      </c>
      <c r="K24" s="185"/>
      <c r="L24" s="185"/>
      <c r="M24" s="185"/>
      <c r="N24" s="185"/>
      <c r="O24" s="187"/>
      <c r="P24" s="168" t="str">
        <f>IF(J4="English","Region Name,
Material Name",IF(J4="中国語","部位名, 
料名","部位名,
材料名"))</f>
        <v>部位名,
材料名</v>
      </c>
      <c r="Q24" s="186"/>
      <c r="R24" s="186"/>
      <c r="S24" s="186"/>
      <c r="T24" s="186"/>
      <c r="U24" s="187"/>
      <c r="V24" s="168" t="str">
        <f>IF(J4="English","Supplier of raw material,
Model(Type)",IF(J4="中国語","材料製造商, 
型式（Type）","材料メーカー,
型式（Type）"))</f>
        <v>材料メーカー,
型式（Type）</v>
      </c>
      <c r="W24" s="177"/>
      <c r="X24" s="177"/>
      <c r="Y24" s="177"/>
      <c r="Z24" s="177"/>
      <c r="AA24" s="178"/>
      <c r="AB24" s="168" t="str">
        <f>IF(J4="English","Report No.",IF(J4="中国語","分析數據No.","分析レポートNo."))</f>
        <v>分析レポートNo.</v>
      </c>
      <c r="AC24" s="185"/>
      <c r="AD24" s="185"/>
      <c r="AE24" s="185"/>
      <c r="AF24" s="186"/>
      <c r="AG24" s="187"/>
      <c r="AH24" s="168" t="str">
        <f>IF(J4="English","Measuring date",IF(J4="中国語","測定日","測定日"))</f>
        <v>測定日</v>
      </c>
      <c r="AI24" s="169"/>
      <c r="AJ24" s="169"/>
      <c r="AK24" s="170"/>
      <c r="AL24" s="206" t="str">
        <f>IF(J4="English","Analysis value (ppm)",IF(J4="中国語","分析値  (ppm)","分析値 (ppm)"))</f>
        <v>分析値 (ppm)</v>
      </c>
      <c r="AM24" s="207"/>
      <c r="AN24" s="207"/>
      <c r="AO24" s="207"/>
      <c r="AP24" s="207"/>
      <c r="AQ24" s="207"/>
      <c r="AR24" s="207"/>
      <c r="AS24" s="207"/>
      <c r="AT24" s="207"/>
      <c r="AU24" s="207"/>
      <c r="AV24" s="207"/>
      <c r="AW24" s="208"/>
      <c r="AX24" s="38"/>
      <c r="AY24" s="39"/>
    </row>
    <row r="25" spans="9:60" s="40" customFormat="1" ht="13.2">
      <c r="I25" s="228"/>
      <c r="J25" s="188"/>
      <c r="K25" s="189"/>
      <c r="L25" s="189"/>
      <c r="M25" s="189"/>
      <c r="N25" s="189"/>
      <c r="O25" s="191"/>
      <c r="P25" s="232"/>
      <c r="Q25" s="233"/>
      <c r="R25" s="233"/>
      <c r="S25" s="233"/>
      <c r="T25" s="233"/>
      <c r="U25" s="191"/>
      <c r="V25" s="179"/>
      <c r="W25" s="180"/>
      <c r="X25" s="180"/>
      <c r="Y25" s="180"/>
      <c r="Z25" s="180"/>
      <c r="AA25" s="181"/>
      <c r="AB25" s="188"/>
      <c r="AC25" s="189"/>
      <c r="AD25" s="189"/>
      <c r="AE25" s="189"/>
      <c r="AF25" s="190"/>
      <c r="AG25" s="191"/>
      <c r="AH25" s="171"/>
      <c r="AI25" s="172"/>
      <c r="AJ25" s="172"/>
      <c r="AK25" s="173"/>
      <c r="AL25" s="209" t="str">
        <f>IF(J4="English","RoHS regulated substances",IF(J4="中国語","RoHS指令対象物質","RoHS指令対象物質"))</f>
        <v>RoHS指令対象物質</v>
      </c>
      <c r="AM25" s="210"/>
      <c r="AN25" s="210"/>
      <c r="AO25" s="210"/>
      <c r="AP25" s="210"/>
      <c r="AQ25" s="210"/>
      <c r="AR25" s="210"/>
      <c r="AS25" s="210"/>
      <c r="AT25" s="210"/>
      <c r="AU25" s="211"/>
      <c r="AV25" s="212" t="str">
        <f>IF(J4="English","Halogen-free ",IF(J4="中国語","无卤","ﾊﾛｹﾞﾝﾌﾘｰ"))</f>
        <v>ﾊﾛｹﾞﾝﾌﾘｰ</v>
      </c>
      <c r="AW25" s="213"/>
      <c r="AX25" s="38"/>
      <c r="AY25" s="39"/>
    </row>
    <row r="26" spans="9:60" s="40" customFormat="1" ht="13.2">
      <c r="I26" s="229"/>
      <c r="J26" s="192"/>
      <c r="K26" s="193"/>
      <c r="L26" s="193"/>
      <c r="M26" s="193"/>
      <c r="N26" s="193"/>
      <c r="O26" s="195"/>
      <c r="P26" s="234"/>
      <c r="Q26" s="194"/>
      <c r="R26" s="194"/>
      <c r="S26" s="194"/>
      <c r="T26" s="194"/>
      <c r="U26" s="195"/>
      <c r="V26" s="182"/>
      <c r="W26" s="183"/>
      <c r="X26" s="183"/>
      <c r="Y26" s="183"/>
      <c r="Z26" s="183"/>
      <c r="AA26" s="184"/>
      <c r="AB26" s="192"/>
      <c r="AC26" s="193"/>
      <c r="AD26" s="193"/>
      <c r="AE26" s="193"/>
      <c r="AF26" s="194"/>
      <c r="AG26" s="195"/>
      <c r="AH26" s="174"/>
      <c r="AI26" s="175"/>
      <c r="AJ26" s="175"/>
      <c r="AK26" s="176"/>
      <c r="AL26" s="60" t="s">
        <v>2</v>
      </c>
      <c r="AM26" s="60" t="s">
        <v>3</v>
      </c>
      <c r="AN26" s="60" t="s">
        <v>16</v>
      </c>
      <c r="AO26" s="60" t="s">
        <v>17</v>
      </c>
      <c r="AP26" s="60" t="s">
        <v>4</v>
      </c>
      <c r="AQ26" s="60" t="s">
        <v>5</v>
      </c>
      <c r="AR26" s="60" t="s">
        <v>6</v>
      </c>
      <c r="AS26" s="60" t="s">
        <v>7</v>
      </c>
      <c r="AT26" s="60" t="s">
        <v>8</v>
      </c>
      <c r="AU26" s="60" t="s">
        <v>9</v>
      </c>
      <c r="AV26" s="61" t="s">
        <v>10</v>
      </c>
      <c r="AW26" s="61" t="s">
        <v>11</v>
      </c>
      <c r="AX26" s="38"/>
      <c r="AY26" s="39"/>
    </row>
    <row r="27" spans="9:60" s="40" customFormat="1" ht="12" customHeight="1">
      <c r="I27" s="141">
        <v>1</v>
      </c>
      <c r="J27" s="258" t="s">
        <v>37</v>
      </c>
      <c r="K27" s="241"/>
      <c r="L27" s="241"/>
      <c r="M27" s="241"/>
      <c r="N27" s="241"/>
      <c r="O27" s="242"/>
      <c r="P27" s="258" t="s">
        <v>40</v>
      </c>
      <c r="Q27" s="241"/>
      <c r="R27" s="241"/>
      <c r="S27" s="241"/>
      <c r="T27" s="241"/>
      <c r="U27" s="242"/>
      <c r="V27" s="267"/>
      <c r="W27" s="268"/>
      <c r="X27" s="268"/>
      <c r="Y27" s="268"/>
      <c r="Z27" s="268"/>
      <c r="AA27" s="269"/>
      <c r="AB27" s="258" t="s">
        <v>15</v>
      </c>
      <c r="AC27" s="259"/>
      <c r="AD27" s="259"/>
      <c r="AE27" s="259"/>
      <c r="AF27" s="259"/>
      <c r="AG27" s="260"/>
      <c r="AH27" s="249" t="s">
        <v>19</v>
      </c>
      <c r="AI27" s="250"/>
      <c r="AJ27" s="250"/>
      <c r="AK27" s="251"/>
      <c r="AL27" s="62" t="s">
        <v>22</v>
      </c>
      <c r="AM27" s="62" t="s">
        <v>20</v>
      </c>
      <c r="AN27" s="62" t="s">
        <v>23</v>
      </c>
      <c r="AO27" s="62" t="s">
        <v>21</v>
      </c>
      <c r="AP27" s="62" t="s">
        <v>25</v>
      </c>
      <c r="AQ27" s="63" t="s">
        <v>24</v>
      </c>
      <c r="AR27" s="63" t="s">
        <v>26</v>
      </c>
      <c r="AS27" s="63" t="s">
        <v>18</v>
      </c>
      <c r="AT27" s="63" t="s">
        <v>18</v>
      </c>
      <c r="AU27" s="63" t="s">
        <v>18</v>
      </c>
      <c r="AV27" s="63"/>
      <c r="AW27" s="63"/>
      <c r="AX27" s="44"/>
      <c r="AY27" s="44"/>
      <c r="AZ27" s="44"/>
      <c r="BA27" s="44"/>
      <c r="BB27" s="44"/>
      <c r="BC27" s="44"/>
      <c r="BD27" s="44"/>
      <c r="BE27" s="44"/>
    </row>
    <row r="28" spans="9:60" s="40" customFormat="1" ht="12" customHeight="1">
      <c r="I28" s="142"/>
      <c r="J28" s="243"/>
      <c r="K28" s="244"/>
      <c r="L28" s="244"/>
      <c r="M28" s="244"/>
      <c r="N28" s="244"/>
      <c r="O28" s="245"/>
      <c r="P28" s="243"/>
      <c r="Q28" s="244"/>
      <c r="R28" s="244"/>
      <c r="S28" s="244"/>
      <c r="T28" s="244"/>
      <c r="U28" s="245"/>
      <c r="V28" s="270"/>
      <c r="W28" s="271"/>
      <c r="X28" s="271"/>
      <c r="Y28" s="271"/>
      <c r="Z28" s="271"/>
      <c r="AA28" s="272"/>
      <c r="AB28" s="243"/>
      <c r="AC28" s="244"/>
      <c r="AD28" s="244"/>
      <c r="AE28" s="244"/>
      <c r="AF28" s="244"/>
      <c r="AG28" s="245"/>
      <c r="AH28" s="252"/>
      <c r="AI28" s="253"/>
      <c r="AJ28" s="253"/>
      <c r="AK28" s="254"/>
      <c r="AL28" s="64"/>
      <c r="AM28" s="64"/>
      <c r="AN28" s="64"/>
      <c r="AO28" s="64"/>
      <c r="AP28" s="64"/>
      <c r="AQ28" s="65"/>
      <c r="AR28" s="65"/>
      <c r="AS28" s="65"/>
      <c r="AT28" s="65"/>
      <c r="AU28" s="65"/>
      <c r="AV28" s="65"/>
      <c r="AW28" s="65"/>
      <c r="AX28" s="38"/>
      <c r="AY28" s="39"/>
    </row>
    <row r="29" spans="9:60" s="40" customFormat="1" ht="12" customHeight="1">
      <c r="I29" s="143"/>
      <c r="J29" s="246"/>
      <c r="K29" s="247"/>
      <c r="L29" s="247"/>
      <c r="M29" s="247"/>
      <c r="N29" s="247"/>
      <c r="O29" s="248"/>
      <c r="P29" s="246"/>
      <c r="Q29" s="247"/>
      <c r="R29" s="247"/>
      <c r="S29" s="247"/>
      <c r="T29" s="247"/>
      <c r="U29" s="248"/>
      <c r="V29" s="273"/>
      <c r="W29" s="274"/>
      <c r="X29" s="274"/>
      <c r="Y29" s="274"/>
      <c r="Z29" s="274"/>
      <c r="AA29" s="275"/>
      <c r="AB29" s="246"/>
      <c r="AC29" s="247"/>
      <c r="AD29" s="247"/>
      <c r="AE29" s="247"/>
      <c r="AF29" s="247"/>
      <c r="AG29" s="248"/>
      <c r="AH29" s="255"/>
      <c r="AI29" s="256"/>
      <c r="AJ29" s="256"/>
      <c r="AK29" s="257"/>
      <c r="AL29" s="66"/>
      <c r="AM29" s="66"/>
      <c r="AN29" s="66"/>
      <c r="AO29" s="66"/>
      <c r="AP29" s="66"/>
      <c r="AQ29" s="67"/>
      <c r="AR29" s="67"/>
      <c r="AS29" s="67"/>
      <c r="AT29" s="67"/>
      <c r="AU29" s="67"/>
      <c r="AV29" s="67"/>
      <c r="AW29" s="67"/>
      <c r="AX29" s="38"/>
      <c r="AY29" s="39"/>
    </row>
    <row r="30" spans="9:60" s="40" customFormat="1" ht="12" customHeight="1">
      <c r="I30" s="141">
        <v>2</v>
      </c>
      <c r="J30" s="258" t="s">
        <v>38</v>
      </c>
      <c r="K30" s="241"/>
      <c r="L30" s="241"/>
      <c r="M30" s="241"/>
      <c r="N30" s="241"/>
      <c r="O30" s="242"/>
      <c r="P30" s="258" t="s">
        <v>39</v>
      </c>
      <c r="Q30" s="241"/>
      <c r="R30" s="241"/>
      <c r="S30" s="241"/>
      <c r="T30" s="241"/>
      <c r="U30" s="242"/>
      <c r="V30" s="267"/>
      <c r="W30" s="268"/>
      <c r="X30" s="268"/>
      <c r="Y30" s="268"/>
      <c r="Z30" s="268"/>
      <c r="AA30" s="269"/>
      <c r="AB30" s="258" t="s">
        <v>27</v>
      </c>
      <c r="AC30" s="241"/>
      <c r="AD30" s="241"/>
      <c r="AE30" s="241"/>
      <c r="AF30" s="261"/>
      <c r="AG30" s="262"/>
      <c r="AH30" s="249">
        <v>43693</v>
      </c>
      <c r="AI30" s="250"/>
      <c r="AJ30" s="250"/>
      <c r="AK30" s="251"/>
      <c r="AL30" s="62" t="s">
        <v>21</v>
      </c>
      <c r="AM30" s="62" t="s">
        <v>21</v>
      </c>
      <c r="AN30" s="62" t="s">
        <v>21</v>
      </c>
      <c r="AO30" s="62" t="s">
        <v>21</v>
      </c>
      <c r="AP30" s="62" t="s">
        <v>24</v>
      </c>
      <c r="AQ30" s="63" t="s">
        <v>24</v>
      </c>
      <c r="AR30" s="63"/>
      <c r="AS30" s="63"/>
      <c r="AT30" s="63"/>
      <c r="AU30" s="63"/>
      <c r="AV30" s="63"/>
      <c r="AW30" s="63"/>
      <c r="AX30" s="38"/>
      <c r="AY30" s="39"/>
    </row>
    <row r="31" spans="9:60" s="40" customFormat="1" ht="12" customHeight="1">
      <c r="I31" s="142"/>
      <c r="J31" s="243"/>
      <c r="K31" s="244"/>
      <c r="L31" s="244"/>
      <c r="M31" s="244"/>
      <c r="N31" s="244"/>
      <c r="O31" s="245"/>
      <c r="P31" s="243"/>
      <c r="Q31" s="244"/>
      <c r="R31" s="244"/>
      <c r="S31" s="244"/>
      <c r="T31" s="244"/>
      <c r="U31" s="245"/>
      <c r="V31" s="270"/>
      <c r="W31" s="271"/>
      <c r="X31" s="271"/>
      <c r="Y31" s="271"/>
      <c r="Z31" s="271"/>
      <c r="AA31" s="272"/>
      <c r="AB31" s="243" t="s">
        <v>28</v>
      </c>
      <c r="AC31" s="244"/>
      <c r="AD31" s="244"/>
      <c r="AE31" s="244"/>
      <c r="AF31" s="263"/>
      <c r="AG31" s="264"/>
      <c r="AH31" s="252">
        <v>43693</v>
      </c>
      <c r="AI31" s="253"/>
      <c r="AJ31" s="253"/>
      <c r="AK31" s="254"/>
      <c r="AL31" s="64"/>
      <c r="AM31" s="64"/>
      <c r="AN31" s="64"/>
      <c r="AO31" s="64"/>
      <c r="AP31" s="64"/>
      <c r="AQ31" s="65"/>
      <c r="AR31" s="65" t="s">
        <v>18</v>
      </c>
      <c r="AS31" s="65" t="s">
        <v>18</v>
      </c>
      <c r="AT31" s="65" t="s">
        <v>18</v>
      </c>
      <c r="AU31" s="65" t="s">
        <v>18</v>
      </c>
      <c r="AV31" s="65"/>
      <c r="AW31" s="65"/>
      <c r="AY31" s="73"/>
      <c r="AZ31" s="73"/>
      <c r="BA31" s="73"/>
      <c r="BB31" s="73"/>
      <c r="BC31" s="73"/>
      <c r="BD31" s="73"/>
      <c r="BE31" s="73"/>
      <c r="BF31" s="73"/>
      <c r="BG31" s="73"/>
      <c r="BH31" s="73"/>
    </row>
    <row r="32" spans="9:60" s="40" customFormat="1" ht="12" customHeight="1">
      <c r="I32" s="143"/>
      <c r="J32" s="246"/>
      <c r="K32" s="247"/>
      <c r="L32" s="247"/>
      <c r="M32" s="247"/>
      <c r="N32" s="247"/>
      <c r="O32" s="248"/>
      <c r="P32" s="246"/>
      <c r="Q32" s="247"/>
      <c r="R32" s="247"/>
      <c r="S32" s="247"/>
      <c r="T32" s="247"/>
      <c r="U32" s="248"/>
      <c r="V32" s="273"/>
      <c r="W32" s="274"/>
      <c r="X32" s="274"/>
      <c r="Y32" s="274"/>
      <c r="Z32" s="274"/>
      <c r="AA32" s="275"/>
      <c r="AB32" s="246" t="s">
        <v>29</v>
      </c>
      <c r="AC32" s="247"/>
      <c r="AD32" s="247"/>
      <c r="AE32" s="247"/>
      <c r="AF32" s="265"/>
      <c r="AG32" s="266"/>
      <c r="AH32" s="255">
        <v>43693</v>
      </c>
      <c r="AI32" s="256"/>
      <c r="AJ32" s="256"/>
      <c r="AK32" s="257"/>
      <c r="AL32" s="66"/>
      <c r="AM32" s="66"/>
      <c r="AN32" s="66"/>
      <c r="AO32" s="66"/>
      <c r="AP32" s="66"/>
      <c r="AQ32" s="67"/>
      <c r="AR32" s="67"/>
      <c r="AS32" s="67"/>
      <c r="AT32" s="67"/>
      <c r="AU32" s="67"/>
      <c r="AV32" s="67" t="s">
        <v>30</v>
      </c>
      <c r="AW32" s="67" t="s">
        <v>18</v>
      </c>
      <c r="AX32" s="38"/>
      <c r="AY32" s="74"/>
      <c r="AZ32" s="48"/>
      <c r="BA32" s="48"/>
      <c r="BB32" s="48"/>
      <c r="BC32" s="48"/>
      <c r="BD32" s="73"/>
      <c r="BE32" s="73"/>
      <c r="BF32" s="73"/>
      <c r="BG32" s="73"/>
      <c r="BH32" s="73"/>
    </row>
    <row r="33" spans="9:60" s="40" customFormat="1" ht="12" customHeight="1">
      <c r="I33" s="235">
        <v>3</v>
      </c>
      <c r="J33" s="240" t="s">
        <v>38</v>
      </c>
      <c r="K33" s="241"/>
      <c r="L33" s="241"/>
      <c r="M33" s="241"/>
      <c r="N33" s="241"/>
      <c r="O33" s="242"/>
      <c r="P33" s="240" t="s">
        <v>41</v>
      </c>
      <c r="Q33" s="241"/>
      <c r="R33" s="241"/>
      <c r="S33" s="241"/>
      <c r="T33" s="241"/>
      <c r="U33" s="242"/>
      <c r="V33" s="240"/>
      <c r="W33" s="241"/>
      <c r="X33" s="241"/>
      <c r="Y33" s="241"/>
      <c r="Z33" s="241"/>
      <c r="AA33" s="242"/>
      <c r="AB33" s="258" t="s">
        <v>27</v>
      </c>
      <c r="AC33" s="241"/>
      <c r="AD33" s="241"/>
      <c r="AE33" s="241"/>
      <c r="AF33" s="261"/>
      <c r="AG33" s="262"/>
      <c r="AH33" s="249"/>
      <c r="AI33" s="250"/>
      <c r="AJ33" s="250"/>
      <c r="AK33" s="251"/>
      <c r="AL33" s="62"/>
      <c r="AM33" s="62" t="s">
        <v>31</v>
      </c>
      <c r="AN33" s="62"/>
      <c r="AO33" s="62"/>
      <c r="AP33" s="62"/>
      <c r="AQ33" s="63"/>
      <c r="AR33" s="63"/>
      <c r="AS33" s="63"/>
      <c r="AT33" s="63"/>
      <c r="AU33" s="63"/>
      <c r="AV33" s="63"/>
      <c r="AW33" s="63"/>
      <c r="AX33" s="38"/>
      <c r="AY33" s="74"/>
      <c r="AZ33" s="48"/>
      <c r="BA33" s="48"/>
      <c r="BB33" s="48"/>
      <c r="BC33" s="48"/>
      <c r="BD33" s="73"/>
      <c r="BE33" s="73"/>
      <c r="BF33" s="73"/>
      <c r="BG33" s="73"/>
      <c r="BH33" s="73"/>
    </row>
    <row r="34" spans="9:60" s="40" customFormat="1" ht="12" customHeight="1">
      <c r="I34" s="236"/>
      <c r="J34" s="243"/>
      <c r="K34" s="244"/>
      <c r="L34" s="244"/>
      <c r="M34" s="244"/>
      <c r="N34" s="244"/>
      <c r="O34" s="245"/>
      <c r="P34" s="243"/>
      <c r="Q34" s="244"/>
      <c r="R34" s="244"/>
      <c r="S34" s="244"/>
      <c r="T34" s="244"/>
      <c r="U34" s="245"/>
      <c r="V34" s="243"/>
      <c r="W34" s="244"/>
      <c r="X34" s="244"/>
      <c r="Y34" s="244"/>
      <c r="Z34" s="244"/>
      <c r="AA34" s="245"/>
      <c r="AB34" s="243" t="s">
        <v>28</v>
      </c>
      <c r="AC34" s="244"/>
      <c r="AD34" s="244"/>
      <c r="AE34" s="244"/>
      <c r="AF34" s="263"/>
      <c r="AG34" s="264"/>
      <c r="AH34" s="252"/>
      <c r="AI34" s="253"/>
      <c r="AJ34" s="253"/>
      <c r="AK34" s="254"/>
      <c r="AL34" s="64"/>
      <c r="AM34" s="64" t="s">
        <v>32</v>
      </c>
      <c r="AN34" s="64"/>
      <c r="AO34" s="64"/>
      <c r="AP34" s="64"/>
      <c r="AQ34" s="65"/>
      <c r="AR34" s="65"/>
      <c r="AS34" s="65"/>
      <c r="AT34" s="65"/>
      <c r="AU34" s="65"/>
      <c r="AV34" s="65"/>
      <c r="AW34" s="65"/>
      <c r="AY34" s="75"/>
      <c r="AZ34" s="48"/>
      <c r="BA34" s="48"/>
      <c r="BB34" s="48"/>
      <c r="BC34" s="48"/>
      <c r="BD34" s="73"/>
      <c r="BE34" s="73"/>
      <c r="BF34" s="73"/>
      <c r="BG34" s="73"/>
      <c r="BH34" s="73"/>
    </row>
    <row r="35" spans="9:60" s="40" customFormat="1" ht="12" customHeight="1">
      <c r="I35" s="237"/>
      <c r="J35" s="246"/>
      <c r="K35" s="247"/>
      <c r="L35" s="247"/>
      <c r="M35" s="247"/>
      <c r="N35" s="247"/>
      <c r="O35" s="248"/>
      <c r="P35" s="246"/>
      <c r="Q35" s="247"/>
      <c r="R35" s="247"/>
      <c r="S35" s="247"/>
      <c r="T35" s="247"/>
      <c r="U35" s="248"/>
      <c r="V35" s="246"/>
      <c r="W35" s="247"/>
      <c r="X35" s="247"/>
      <c r="Y35" s="247"/>
      <c r="Z35" s="247"/>
      <c r="AA35" s="248"/>
      <c r="AB35" s="246" t="s">
        <v>29</v>
      </c>
      <c r="AC35" s="247"/>
      <c r="AD35" s="247"/>
      <c r="AE35" s="247"/>
      <c r="AF35" s="265"/>
      <c r="AG35" s="266"/>
      <c r="AH35" s="255"/>
      <c r="AI35" s="256"/>
      <c r="AJ35" s="256"/>
      <c r="AK35" s="257"/>
      <c r="AL35" s="66"/>
      <c r="AM35" s="66"/>
      <c r="AN35" s="66"/>
      <c r="AO35" s="66"/>
      <c r="AP35" s="66"/>
      <c r="AQ35" s="67"/>
      <c r="AR35" s="67"/>
      <c r="AS35" s="67"/>
      <c r="AT35" s="67"/>
      <c r="AU35" s="67"/>
      <c r="AV35" s="67"/>
      <c r="AW35" s="67"/>
      <c r="AY35" s="48"/>
      <c r="AZ35" s="48"/>
      <c r="BA35" s="48"/>
      <c r="BB35" s="48"/>
      <c r="BC35" s="48"/>
      <c r="BD35" s="73"/>
      <c r="BE35" s="73"/>
      <c r="BF35" s="73"/>
      <c r="BG35" s="73"/>
      <c r="BH35" s="73"/>
    </row>
    <row r="36" spans="9:60" s="40" customFormat="1" ht="12" customHeight="1">
      <c r="I36" s="235">
        <v>4</v>
      </c>
      <c r="J36" s="240"/>
      <c r="K36" s="241"/>
      <c r="L36" s="241"/>
      <c r="M36" s="241"/>
      <c r="N36" s="241"/>
      <c r="O36" s="242"/>
      <c r="P36" s="240"/>
      <c r="Q36" s="241"/>
      <c r="R36" s="241"/>
      <c r="S36" s="241"/>
      <c r="T36" s="241"/>
      <c r="U36" s="242"/>
      <c r="V36" s="240"/>
      <c r="W36" s="241"/>
      <c r="X36" s="241"/>
      <c r="Y36" s="241"/>
      <c r="Z36" s="241"/>
      <c r="AA36" s="242"/>
      <c r="AB36" s="258"/>
      <c r="AC36" s="259"/>
      <c r="AD36" s="259"/>
      <c r="AE36" s="259"/>
      <c r="AF36" s="259"/>
      <c r="AG36" s="260"/>
      <c r="AH36" s="249"/>
      <c r="AI36" s="250"/>
      <c r="AJ36" s="250"/>
      <c r="AK36" s="251"/>
      <c r="AL36" s="62"/>
      <c r="AM36" s="62"/>
      <c r="AN36" s="62"/>
      <c r="AO36" s="62"/>
      <c r="AP36" s="62"/>
      <c r="AQ36" s="63"/>
      <c r="AR36" s="63"/>
      <c r="AS36" s="63"/>
      <c r="AT36" s="63"/>
      <c r="AU36" s="63"/>
      <c r="AV36" s="63"/>
      <c r="AW36" s="63"/>
      <c r="AY36" s="48"/>
      <c r="AZ36" s="48"/>
      <c r="BA36" s="48"/>
      <c r="BB36" s="48"/>
      <c r="BC36" s="48"/>
      <c r="BD36" s="73"/>
      <c r="BE36" s="73"/>
      <c r="BF36" s="73"/>
      <c r="BG36" s="73"/>
      <c r="BH36" s="73"/>
    </row>
    <row r="37" spans="9:60" s="40" customFormat="1" ht="12" customHeight="1">
      <c r="I37" s="236"/>
      <c r="J37" s="243"/>
      <c r="K37" s="244"/>
      <c r="L37" s="244"/>
      <c r="M37" s="244"/>
      <c r="N37" s="244"/>
      <c r="O37" s="245"/>
      <c r="P37" s="243"/>
      <c r="Q37" s="244"/>
      <c r="R37" s="244"/>
      <c r="S37" s="244"/>
      <c r="T37" s="244"/>
      <c r="U37" s="245"/>
      <c r="V37" s="243"/>
      <c r="W37" s="244"/>
      <c r="X37" s="244"/>
      <c r="Y37" s="244"/>
      <c r="Z37" s="244"/>
      <c r="AA37" s="245"/>
      <c r="AB37" s="243"/>
      <c r="AC37" s="244"/>
      <c r="AD37" s="244"/>
      <c r="AE37" s="244"/>
      <c r="AF37" s="244"/>
      <c r="AG37" s="245"/>
      <c r="AH37" s="252"/>
      <c r="AI37" s="253"/>
      <c r="AJ37" s="253"/>
      <c r="AK37" s="254"/>
      <c r="AL37" s="64"/>
      <c r="AM37" s="64"/>
      <c r="AN37" s="64"/>
      <c r="AO37" s="64"/>
      <c r="AP37" s="64"/>
      <c r="AQ37" s="65"/>
      <c r="AR37" s="65"/>
      <c r="AS37" s="65"/>
      <c r="AT37" s="65"/>
      <c r="AU37" s="65"/>
      <c r="AV37" s="65"/>
      <c r="AW37" s="65"/>
      <c r="AY37" s="48"/>
      <c r="AZ37" s="48"/>
      <c r="BA37" s="48"/>
      <c r="BB37" s="48"/>
      <c r="BC37" s="48"/>
      <c r="BD37" s="73"/>
      <c r="BE37" s="73"/>
      <c r="BF37" s="73"/>
      <c r="BG37" s="73"/>
      <c r="BH37" s="73"/>
    </row>
    <row r="38" spans="9:60" s="40" customFormat="1" ht="12" customHeight="1">
      <c r="I38" s="237"/>
      <c r="J38" s="246"/>
      <c r="K38" s="247"/>
      <c r="L38" s="247"/>
      <c r="M38" s="247"/>
      <c r="N38" s="247"/>
      <c r="O38" s="248"/>
      <c r="P38" s="246"/>
      <c r="Q38" s="247"/>
      <c r="R38" s="247"/>
      <c r="S38" s="247"/>
      <c r="T38" s="247"/>
      <c r="U38" s="248"/>
      <c r="V38" s="246"/>
      <c r="W38" s="247"/>
      <c r="X38" s="247"/>
      <c r="Y38" s="247"/>
      <c r="Z38" s="247"/>
      <c r="AA38" s="248"/>
      <c r="AB38" s="246"/>
      <c r="AC38" s="247"/>
      <c r="AD38" s="247"/>
      <c r="AE38" s="247"/>
      <c r="AF38" s="247"/>
      <c r="AG38" s="248"/>
      <c r="AH38" s="255"/>
      <c r="AI38" s="256"/>
      <c r="AJ38" s="256"/>
      <c r="AK38" s="257"/>
      <c r="AL38" s="66"/>
      <c r="AM38" s="66"/>
      <c r="AN38" s="66"/>
      <c r="AO38" s="66"/>
      <c r="AP38" s="66"/>
      <c r="AQ38" s="67"/>
      <c r="AR38" s="67"/>
      <c r="AS38" s="67"/>
      <c r="AT38" s="67"/>
      <c r="AU38" s="67"/>
      <c r="AV38" s="67"/>
      <c r="AW38" s="67"/>
      <c r="AY38" s="48"/>
      <c r="AZ38" s="48"/>
      <c r="BA38" s="48"/>
      <c r="BB38" s="48"/>
      <c r="BC38" s="48"/>
      <c r="BD38" s="73"/>
      <c r="BE38" s="73"/>
      <c r="BF38" s="73"/>
      <c r="BG38" s="73"/>
      <c r="BH38" s="73"/>
    </row>
    <row r="39" spans="9:60" s="40" customFormat="1" ht="12" customHeight="1">
      <c r="I39" s="235">
        <v>5</v>
      </c>
      <c r="J39" s="240"/>
      <c r="K39" s="241"/>
      <c r="L39" s="241"/>
      <c r="M39" s="241"/>
      <c r="N39" s="241"/>
      <c r="O39" s="242"/>
      <c r="P39" s="240"/>
      <c r="Q39" s="241"/>
      <c r="R39" s="241"/>
      <c r="S39" s="241"/>
      <c r="T39" s="241"/>
      <c r="U39" s="242"/>
      <c r="V39" s="240"/>
      <c r="W39" s="241"/>
      <c r="X39" s="241"/>
      <c r="Y39" s="241"/>
      <c r="Z39" s="241"/>
      <c r="AA39" s="242"/>
      <c r="AB39" s="258"/>
      <c r="AC39" s="259"/>
      <c r="AD39" s="259"/>
      <c r="AE39" s="259"/>
      <c r="AF39" s="259"/>
      <c r="AG39" s="260"/>
      <c r="AH39" s="249"/>
      <c r="AI39" s="250"/>
      <c r="AJ39" s="250"/>
      <c r="AK39" s="251"/>
      <c r="AL39" s="62"/>
      <c r="AM39" s="62"/>
      <c r="AN39" s="62"/>
      <c r="AO39" s="62"/>
      <c r="AP39" s="62"/>
      <c r="AQ39" s="63"/>
      <c r="AR39" s="63"/>
      <c r="AS39" s="63"/>
      <c r="AT39" s="63"/>
      <c r="AU39" s="63"/>
      <c r="AV39" s="63"/>
      <c r="AW39" s="63"/>
      <c r="AY39" s="48"/>
      <c r="AZ39" s="48"/>
      <c r="BA39" s="48"/>
      <c r="BB39" s="48"/>
      <c r="BC39" s="48"/>
      <c r="BD39" s="73"/>
      <c r="BE39" s="73"/>
      <c r="BF39" s="73"/>
      <c r="BG39" s="73"/>
      <c r="BH39" s="73"/>
    </row>
    <row r="40" spans="9:60" s="40" customFormat="1" ht="12" customHeight="1">
      <c r="I40" s="236"/>
      <c r="J40" s="243"/>
      <c r="K40" s="244"/>
      <c r="L40" s="244"/>
      <c r="M40" s="244"/>
      <c r="N40" s="244"/>
      <c r="O40" s="245"/>
      <c r="P40" s="243"/>
      <c r="Q40" s="244"/>
      <c r="R40" s="244"/>
      <c r="S40" s="244"/>
      <c r="T40" s="244"/>
      <c r="U40" s="245"/>
      <c r="V40" s="243"/>
      <c r="W40" s="244"/>
      <c r="X40" s="244"/>
      <c r="Y40" s="244"/>
      <c r="Z40" s="244"/>
      <c r="AA40" s="245"/>
      <c r="AB40" s="243"/>
      <c r="AC40" s="244"/>
      <c r="AD40" s="244"/>
      <c r="AE40" s="244"/>
      <c r="AF40" s="244"/>
      <c r="AG40" s="245"/>
      <c r="AH40" s="252"/>
      <c r="AI40" s="253"/>
      <c r="AJ40" s="253"/>
      <c r="AK40" s="254"/>
      <c r="AL40" s="64"/>
      <c r="AM40" s="64"/>
      <c r="AN40" s="64"/>
      <c r="AO40" s="64"/>
      <c r="AP40" s="64"/>
      <c r="AQ40" s="65"/>
      <c r="AR40" s="65"/>
      <c r="AS40" s="65"/>
      <c r="AT40" s="65"/>
      <c r="AU40" s="65"/>
      <c r="AV40" s="65"/>
      <c r="AW40" s="65"/>
      <c r="AY40" s="48"/>
      <c r="AZ40" s="48"/>
      <c r="BA40" s="48"/>
      <c r="BB40" s="48"/>
      <c r="BC40" s="48"/>
      <c r="BD40" s="73"/>
      <c r="BE40" s="73"/>
      <c r="BF40" s="73"/>
      <c r="BG40" s="73"/>
      <c r="BH40" s="73"/>
    </row>
    <row r="41" spans="9:60" s="40" customFormat="1" ht="12" customHeight="1">
      <c r="I41" s="237"/>
      <c r="J41" s="246"/>
      <c r="K41" s="247"/>
      <c r="L41" s="247"/>
      <c r="M41" s="247"/>
      <c r="N41" s="247"/>
      <c r="O41" s="248"/>
      <c r="P41" s="246"/>
      <c r="Q41" s="247"/>
      <c r="R41" s="247"/>
      <c r="S41" s="247"/>
      <c r="T41" s="247"/>
      <c r="U41" s="248"/>
      <c r="V41" s="246"/>
      <c r="W41" s="247"/>
      <c r="X41" s="247"/>
      <c r="Y41" s="247"/>
      <c r="Z41" s="247"/>
      <c r="AA41" s="248"/>
      <c r="AB41" s="246"/>
      <c r="AC41" s="247"/>
      <c r="AD41" s="247"/>
      <c r="AE41" s="247"/>
      <c r="AF41" s="247"/>
      <c r="AG41" s="248"/>
      <c r="AH41" s="255"/>
      <c r="AI41" s="256"/>
      <c r="AJ41" s="256"/>
      <c r="AK41" s="257"/>
      <c r="AL41" s="66"/>
      <c r="AM41" s="66"/>
      <c r="AN41" s="66"/>
      <c r="AO41" s="66"/>
      <c r="AP41" s="66"/>
      <c r="AQ41" s="67"/>
      <c r="AR41" s="67"/>
      <c r="AS41" s="67"/>
      <c r="AT41" s="67"/>
      <c r="AU41" s="67"/>
      <c r="AV41" s="67"/>
      <c r="AW41" s="67"/>
      <c r="AY41" s="48"/>
      <c r="AZ41" s="48"/>
      <c r="BA41" s="48"/>
      <c r="BB41" s="48"/>
      <c r="BC41" s="48"/>
      <c r="BD41" s="73"/>
      <c r="BE41" s="73"/>
      <c r="BF41" s="73"/>
      <c r="BG41" s="73"/>
      <c r="BH41" s="73"/>
    </row>
    <row r="42" spans="9:60" s="40" customFormat="1" ht="12" customHeight="1">
      <c r="I42" s="235">
        <v>6</v>
      </c>
      <c r="J42" s="240"/>
      <c r="K42" s="241"/>
      <c r="L42" s="241"/>
      <c r="M42" s="241"/>
      <c r="N42" s="241"/>
      <c r="O42" s="242"/>
      <c r="P42" s="240"/>
      <c r="Q42" s="241"/>
      <c r="R42" s="241"/>
      <c r="S42" s="241"/>
      <c r="T42" s="241"/>
      <c r="U42" s="242"/>
      <c r="V42" s="240"/>
      <c r="W42" s="241"/>
      <c r="X42" s="241"/>
      <c r="Y42" s="241"/>
      <c r="Z42" s="241"/>
      <c r="AA42" s="242"/>
      <c r="AB42" s="258"/>
      <c r="AC42" s="259"/>
      <c r="AD42" s="259"/>
      <c r="AE42" s="259"/>
      <c r="AF42" s="259"/>
      <c r="AG42" s="260"/>
      <c r="AH42" s="249"/>
      <c r="AI42" s="250"/>
      <c r="AJ42" s="250"/>
      <c r="AK42" s="251"/>
      <c r="AL42" s="62"/>
      <c r="AM42" s="62"/>
      <c r="AN42" s="62"/>
      <c r="AO42" s="62"/>
      <c r="AP42" s="62"/>
      <c r="AQ42" s="63"/>
      <c r="AR42" s="63"/>
      <c r="AS42" s="63"/>
      <c r="AT42" s="63"/>
      <c r="AU42" s="63"/>
      <c r="AV42" s="63"/>
      <c r="AW42" s="63"/>
      <c r="AY42" s="48"/>
      <c r="AZ42" s="48"/>
      <c r="BA42" s="48"/>
      <c r="BB42" s="48"/>
      <c r="BC42" s="48"/>
      <c r="BD42" s="73"/>
      <c r="BE42" s="73"/>
      <c r="BF42" s="73"/>
      <c r="BG42" s="73"/>
      <c r="BH42" s="73"/>
    </row>
    <row r="43" spans="9:60" s="40" customFormat="1" ht="12" customHeight="1">
      <c r="I43" s="236"/>
      <c r="J43" s="243"/>
      <c r="K43" s="244"/>
      <c r="L43" s="244"/>
      <c r="M43" s="244"/>
      <c r="N43" s="244"/>
      <c r="O43" s="245"/>
      <c r="P43" s="243"/>
      <c r="Q43" s="244"/>
      <c r="R43" s="244"/>
      <c r="S43" s="244"/>
      <c r="T43" s="244"/>
      <c r="U43" s="245"/>
      <c r="V43" s="243"/>
      <c r="W43" s="244"/>
      <c r="X43" s="244"/>
      <c r="Y43" s="244"/>
      <c r="Z43" s="244"/>
      <c r="AA43" s="245"/>
      <c r="AB43" s="243"/>
      <c r="AC43" s="244"/>
      <c r="AD43" s="244"/>
      <c r="AE43" s="244"/>
      <c r="AF43" s="244"/>
      <c r="AG43" s="245"/>
      <c r="AH43" s="252"/>
      <c r="AI43" s="253"/>
      <c r="AJ43" s="253"/>
      <c r="AK43" s="254"/>
      <c r="AL43" s="64"/>
      <c r="AM43" s="64"/>
      <c r="AN43" s="64"/>
      <c r="AO43" s="64"/>
      <c r="AP43" s="64"/>
      <c r="AQ43" s="65"/>
      <c r="AR43" s="65"/>
      <c r="AS43" s="65"/>
      <c r="AT43" s="65"/>
      <c r="AU43" s="65"/>
      <c r="AV43" s="65"/>
      <c r="AW43" s="65"/>
      <c r="AY43" s="48"/>
      <c r="AZ43" s="48"/>
      <c r="BA43" s="48"/>
      <c r="BB43" s="48"/>
      <c r="BC43" s="48"/>
      <c r="BD43" s="73"/>
      <c r="BE43" s="73"/>
      <c r="BF43" s="73"/>
      <c r="BG43" s="73"/>
      <c r="BH43" s="73"/>
    </row>
    <row r="44" spans="9:60" s="40" customFormat="1" ht="12" customHeight="1">
      <c r="I44" s="237"/>
      <c r="J44" s="246"/>
      <c r="K44" s="247"/>
      <c r="L44" s="247"/>
      <c r="M44" s="247"/>
      <c r="N44" s="247"/>
      <c r="O44" s="248"/>
      <c r="P44" s="246"/>
      <c r="Q44" s="247"/>
      <c r="R44" s="247"/>
      <c r="S44" s="247"/>
      <c r="T44" s="247"/>
      <c r="U44" s="248"/>
      <c r="V44" s="246"/>
      <c r="W44" s="247"/>
      <c r="X44" s="247"/>
      <c r="Y44" s="247"/>
      <c r="Z44" s="247"/>
      <c r="AA44" s="248"/>
      <c r="AB44" s="246"/>
      <c r="AC44" s="247"/>
      <c r="AD44" s="247"/>
      <c r="AE44" s="247"/>
      <c r="AF44" s="247"/>
      <c r="AG44" s="248"/>
      <c r="AH44" s="255"/>
      <c r="AI44" s="256"/>
      <c r="AJ44" s="256"/>
      <c r="AK44" s="257"/>
      <c r="AL44" s="66"/>
      <c r="AM44" s="66"/>
      <c r="AN44" s="66"/>
      <c r="AO44" s="66"/>
      <c r="AP44" s="66"/>
      <c r="AQ44" s="67"/>
      <c r="AR44" s="67"/>
      <c r="AS44" s="67"/>
      <c r="AT44" s="67"/>
      <c r="AU44" s="67"/>
      <c r="AV44" s="67"/>
      <c r="AW44" s="67"/>
      <c r="AY44" s="48"/>
      <c r="AZ44" s="48"/>
      <c r="BA44" s="48"/>
      <c r="BB44" s="48"/>
      <c r="BC44" s="48"/>
      <c r="BD44" s="73"/>
      <c r="BE44" s="73"/>
      <c r="BF44" s="73"/>
      <c r="BG44" s="73"/>
      <c r="BH44" s="73"/>
    </row>
    <row r="45" spans="9:60" s="40" customFormat="1" ht="12" customHeight="1">
      <c r="I45" s="235">
        <v>7</v>
      </c>
      <c r="J45" s="240"/>
      <c r="K45" s="241"/>
      <c r="L45" s="241"/>
      <c r="M45" s="241"/>
      <c r="N45" s="241"/>
      <c r="O45" s="242"/>
      <c r="P45" s="240"/>
      <c r="Q45" s="241"/>
      <c r="R45" s="241"/>
      <c r="S45" s="241"/>
      <c r="T45" s="241"/>
      <c r="U45" s="242"/>
      <c r="V45" s="240"/>
      <c r="W45" s="241"/>
      <c r="X45" s="241"/>
      <c r="Y45" s="241"/>
      <c r="Z45" s="241"/>
      <c r="AA45" s="242"/>
      <c r="AB45" s="258"/>
      <c r="AC45" s="259"/>
      <c r="AD45" s="259"/>
      <c r="AE45" s="259"/>
      <c r="AF45" s="259"/>
      <c r="AG45" s="260"/>
      <c r="AH45" s="249"/>
      <c r="AI45" s="250"/>
      <c r="AJ45" s="250"/>
      <c r="AK45" s="251"/>
      <c r="AL45" s="62"/>
      <c r="AM45" s="62"/>
      <c r="AN45" s="62"/>
      <c r="AO45" s="62"/>
      <c r="AP45" s="62"/>
      <c r="AQ45" s="63"/>
      <c r="AR45" s="63"/>
      <c r="AS45" s="63"/>
      <c r="AT45" s="63"/>
      <c r="AU45" s="63"/>
      <c r="AV45" s="63"/>
      <c r="AW45" s="63"/>
      <c r="AY45" s="48"/>
      <c r="AZ45" s="48"/>
      <c r="BA45" s="48"/>
      <c r="BB45" s="48"/>
      <c r="BC45" s="48"/>
      <c r="BD45" s="73"/>
      <c r="BE45" s="73"/>
      <c r="BF45" s="73"/>
      <c r="BG45" s="73"/>
      <c r="BH45" s="73"/>
    </row>
    <row r="46" spans="9:60" s="40" customFormat="1" ht="12" customHeight="1">
      <c r="I46" s="236"/>
      <c r="J46" s="243"/>
      <c r="K46" s="244"/>
      <c r="L46" s="244"/>
      <c r="M46" s="244"/>
      <c r="N46" s="244"/>
      <c r="O46" s="245"/>
      <c r="P46" s="243"/>
      <c r="Q46" s="244"/>
      <c r="R46" s="244"/>
      <c r="S46" s="244"/>
      <c r="T46" s="244"/>
      <c r="U46" s="245"/>
      <c r="V46" s="243"/>
      <c r="W46" s="244"/>
      <c r="X46" s="244"/>
      <c r="Y46" s="244"/>
      <c r="Z46" s="244"/>
      <c r="AA46" s="245"/>
      <c r="AB46" s="243"/>
      <c r="AC46" s="244"/>
      <c r="AD46" s="244"/>
      <c r="AE46" s="244"/>
      <c r="AF46" s="244"/>
      <c r="AG46" s="245"/>
      <c r="AH46" s="252"/>
      <c r="AI46" s="253"/>
      <c r="AJ46" s="253"/>
      <c r="AK46" s="254"/>
      <c r="AL46" s="64"/>
      <c r="AM46" s="64"/>
      <c r="AN46" s="64"/>
      <c r="AO46" s="64"/>
      <c r="AP46" s="64"/>
      <c r="AQ46" s="65"/>
      <c r="AR46" s="65"/>
      <c r="AS46" s="65"/>
      <c r="AT46" s="65"/>
      <c r="AU46" s="65"/>
      <c r="AV46" s="65"/>
      <c r="AW46" s="65"/>
      <c r="AY46" s="73"/>
      <c r="AZ46" s="73"/>
      <c r="BA46" s="73"/>
      <c r="BB46" s="73"/>
      <c r="BC46" s="73"/>
      <c r="BD46" s="73"/>
      <c r="BE46" s="73"/>
      <c r="BF46" s="73"/>
      <c r="BG46" s="73"/>
      <c r="BH46" s="73"/>
    </row>
    <row r="47" spans="9:60" s="40" customFormat="1" ht="12" customHeight="1">
      <c r="I47" s="237"/>
      <c r="J47" s="246"/>
      <c r="K47" s="247"/>
      <c r="L47" s="247"/>
      <c r="M47" s="247"/>
      <c r="N47" s="247"/>
      <c r="O47" s="248"/>
      <c r="P47" s="246"/>
      <c r="Q47" s="247"/>
      <c r="R47" s="247"/>
      <c r="S47" s="247"/>
      <c r="T47" s="247"/>
      <c r="U47" s="248"/>
      <c r="V47" s="246"/>
      <c r="W47" s="247"/>
      <c r="X47" s="247"/>
      <c r="Y47" s="247"/>
      <c r="Z47" s="247"/>
      <c r="AA47" s="248"/>
      <c r="AB47" s="246"/>
      <c r="AC47" s="247"/>
      <c r="AD47" s="247"/>
      <c r="AE47" s="247"/>
      <c r="AF47" s="247"/>
      <c r="AG47" s="248"/>
      <c r="AH47" s="255"/>
      <c r="AI47" s="256"/>
      <c r="AJ47" s="256"/>
      <c r="AK47" s="257"/>
      <c r="AL47" s="66"/>
      <c r="AM47" s="66"/>
      <c r="AN47" s="66"/>
      <c r="AO47" s="66"/>
      <c r="AP47" s="66"/>
      <c r="AQ47" s="67"/>
      <c r="AR47" s="67"/>
      <c r="AS47" s="67"/>
      <c r="AT47" s="67"/>
      <c r="AU47" s="67"/>
      <c r="AV47" s="67"/>
      <c r="AW47" s="67"/>
      <c r="AY47" s="73"/>
      <c r="AZ47" s="73"/>
      <c r="BA47" s="73"/>
      <c r="BB47" s="73"/>
      <c r="BC47" s="73"/>
      <c r="BD47" s="73"/>
      <c r="BE47" s="73"/>
      <c r="BF47" s="73"/>
      <c r="BG47" s="73"/>
      <c r="BH47" s="73"/>
    </row>
    <row r="48" spans="9:60" s="40" customFormat="1" ht="12" customHeight="1">
      <c r="I48" s="235">
        <v>8</v>
      </c>
      <c r="J48" s="240"/>
      <c r="K48" s="241"/>
      <c r="L48" s="241"/>
      <c r="M48" s="241"/>
      <c r="N48" s="241"/>
      <c r="O48" s="242"/>
      <c r="P48" s="240"/>
      <c r="Q48" s="241"/>
      <c r="R48" s="241"/>
      <c r="S48" s="241"/>
      <c r="T48" s="241"/>
      <c r="U48" s="242"/>
      <c r="V48" s="240"/>
      <c r="W48" s="241"/>
      <c r="X48" s="241"/>
      <c r="Y48" s="241"/>
      <c r="Z48" s="241"/>
      <c r="AA48" s="242"/>
      <c r="AB48" s="258"/>
      <c r="AC48" s="259"/>
      <c r="AD48" s="259"/>
      <c r="AE48" s="259"/>
      <c r="AF48" s="259"/>
      <c r="AG48" s="260"/>
      <c r="AH48" s="249"/>
      <c r="AI48" s="250"/>
      <c r="AJ48" s="250"/>
      <c r="AK48" s="251"/>
      <c r="AL48" s="62"/>
      <c r="AM48" s="62"/>
      <c r="AN48" s="62"/>
      <c r="AO48" s="62"/>
      <c r="AP48" s="62"/>
      <c r="AQ48" s="63"/>
      <c r="AR48" s="63"/>
      <c r="AS48" s="63"/>
      <c r="AT48" s="63"/>
      <c r="AU48" s="63"/>
      <c r="AV48" s="63"/>
      <c r="AW48" s="63"/>
      <c r="AX48" s="38"/>
      <c r="AY48" s="39"/>
    </row>
    <row r="49" spans="9:51" s="40" customFormat="1" ht="12" customHeight="1">
      <c r="I49" s="236"/>
      <c r="J49" s="243"/>
      <c r="K49" s="244"/>
      <c r="L49" s="244"/>
      <c r="M49" s="244"/>
      <c r="N49" s="244"/>
      <c r="O49" s="245"/>
      <c r="P49" s="243"/>
      <c r="Q49" s="244"/>
      <c r="R49" s="244"/>
      <c r="S49" s="244"/>
      <c r="T49" s="244"/>
      <c r="U49" s="245"/>
      <c r="V49" s="243"/>
      <c r="W49" s="244"/>
      <c r="X49" s="244"/>
      <c r="Y49" s="244"/>
      <c r="Z49" s="244"/>
      <c r="AA49" s="245"/>
      <c r="AB49" s="243"/>
      <c r="AC49" s="244"/>
      <c r="AD49" s="244"/>
      <c r="AE49" s="244"/>
      <c r="AF49" s="244"/>
      <c r="AG49" s="245"/>
      <c r="AH49" s="252"/>
      <c r="AI49" s="253"/>
      <c r="AJ49" s="253"/>
      <c r="AK49" s="254"/>
      <c r="AL49" s="64"/>
      <c r="AM49" s="64"/>
      <c r="AN49" s="64"/>
      <c r="AO49" s="64"/>
      <c r="AP49" s="64"/>
      <c r="AQ49" s="65"/>
      <c r="AR49" s="65"/>
      <c r="AS49" s="65"/>
      <c r="AT49" s="65"/>
      <c r="AU49" s="65"/>
      <c r="AV49" s="65"/>
      <c r="AW49" s="65"/>
      <c r="AX49" s="38"/>
      <c r="AY49" s="39"/>
    </row>
    <row r="50" spans="9:51" s="40" customFormat="1" ht="12" customHeight="1">
      <c r="I50" s="237"/>
      <c r="J50" s="246"/>
      <c r="K50" s="247"/>
      <c r="L50" s="247"/>
      <c r="M50" s="247"/>
      <c r="N50" s="247"/>
      <c r="O50" s="248"/>
      <c r="P50" s="246"/>
      <c r="Q50" s="247"/>
      <c r="R50" s="247"/>
      <c r="S50" s="247"/>
      <c r="T50" s="247"/>
      <c r="U50" s="248"/>
      <c r="V50" s="246"/>
      <c r="W50" s="247"/>
      <c r="X50" s="247"/>
      <c r="Y50" s="247"/>
      <c r="Z50" s="247"/>
      <c r="AA50" s="248"/>
      <c r="AB50" s="246"/>
      <c r="AC50" s="247"/>
      <c r="AD50" s="247"/>
      <c r="AE50" s="247"/>
      <c r="AF50" s="247"/>
      <c r="AG50" s="248"/>
      <c r="AH50" s="255"/>
      <c r="AI50" s="256"/>
      <c r="AJ50" s="256"/>
      <c r="AK50" s="257"/>
      <c r="AL50" s="66"/>
      <c r="AM50" s="66"/>
      <c r="AN50" s="66"/>
      <c r="AO50" s="66"/>
      <c r="AP50" s="66"/>
      <c r="AQ50" s="67"/>
      <c r="AR50" s="67"/>
      <c r="AS50" s="67"/>
      <c r="AT50" s="67"/>
      <c r="AU50" s="67"/>
      <c r="AV50" s="67"/>
      <c r="AW50" s="67"/>
      <c r="AX50" s="38"/>
      <c r="AY50" s="39"/>
    </row>
    <row r="51" spans="9:51" s="40" customFormat="1" ht="12" customHeight="1">
      <c r="I51" s="235">
        <v>9</v>
      </c>
      <c r="J51" s="240"/>
      <c r="K51" s="241"/>
      <c r="L51" s="241"/>
      <c r="M51" s="241"/>
      <c r="N51" s="241"/>
      <c r="O51" s="242"/>
      <c r="P51" s="240"/>
      <c r="Q51" s="241"/>
      <c r="R51" s="241"/>
      <c r="S51" s="241"/>
      <c r="T51" s="241"/>
      <c r="U51" s="242"/>
      <c r="V51" s="240"/>
      <c r="W51" s="241"/>
      <c r="X51" s="241"/>
      <c r="Y51" s="241"/>
      <c r="Z51" s="241"/>
      <c r="AA51" s="242"/>
      <c r="AB51" s="258"/>
      <c r="AC51" s="259"/>
      <c r="AD51" s="259"/>
      <c r="AE51" s="259"/>
      <c r="AF51" s="259"/>
      <c r="AG51" s="260"/>
      <c r="AH51" s="249"/>
      <c r="AI51" s="250"/>
      <c r="AJ51" s="250"/>
      <c r="AK51" s="251"/>
      <c r="AL51" s="62"/>
      <c r="AM51" s="62"/>
      <c r="AN51" s="62"/>
      <c r="AO51" s="62"/>
      <c r="AP51" s="62"/>
      <c r="AQ51" s="63"/>
      <c r="AR51" s="63"/>
      <c r="AS51" s="63"/>
      <c r="AT51" s="63"/>
      <c r="AU51" s="63"/>
      <c r="AV51" s="63"/>
      <c r="AW51" s="63"/>
      <c r="AX51" s="38"/>
      <c r="AY51" s="39"/>
    </row>
    <row r="52" spans="9:51" s="40" customFormat="1" ht="12" customHeight="1">
      <c r="I52" s="236"/>
      <c r="J52" s="243"/>
      <c r="K52" s="244"/>
      <c r="L52" s="244"/>
      <c r="M52" s="244"/>
      <c r="N52" s="244"/>
      <c r="O52" s="245"/>
      <c r="P52" s="243"/>
      <c r="Q52" s="244"/>
      <c r="R52" s="244"/>
      <c r="S52" s="244"/>
      <c r="T52" s="244"/>
      <c r="U52" s="245"/>
      <c r="V52" s="243"/>
      <c r="W52" s="244"/>
      <c r="X52" s="244"/>
      <c r="Y52" s="244"/>
      <c r="Z52" s="244"/>
      <c r="AA52" s="245"/>
      <c r="AB52" s="243"/>
      <c r="AC52" s="244"/>
      <c r="AD52" s="244"/>
      <c r="AE52" s="244"/>
      <c r="AF52" s="244"/>
      <c r="AG52" s="245"/>
      <c r="AH52" s="252"/>
      <c r="AI52" s="253"/>
      <c r="AJ52" s="253"/>
      <c r="AK52" s="254"/>
      <c r="AL52" s="64"/>
      <c r="AM52" s="64"/>
      <c r="AN52" s="64"/>
      <c r="AO52" s="64"/>
      <c r="AP52" s="64"/>
      <c r="AQ52" s="65"/>
      <c r="AR52" s="65"/>
      <c r="AS52" s="65"/>
      <c r="AT52" s="65"/>
      <c r="AU52" s="65"/>
      <c r="AV52" s="65"/>
      <c r="AW52" s="65"/>
      <c r="AX52" s="38"/>
      <c r="AY52" s="39"/>
    </row>
    <row r="53" spans="9:51" s="40" customFormat="1" ht="12" customHeight="1">
      <c r="I53" s="237"/>
      <c r="J53" s="246"/>
      <c r="K53" s="247"/>
      <c r="L53" s="247"/>
      <c r="M53" s="247"/>
      <c r="N53" s="247"/>
      <c r="O53" s="248"/>
      <c r="P53" s="246"/>
      <c r="Q53" s="247"/>
      <c r="R53" s="247"/>
      <c r="S53" s="247"/>
      <c r="T53" s="247"/>
      <c r="U53" s="248"/>
      <c r="V53" s="246"/>
      <c r="W53" s="247"/>
      <c r="X53" s="247"/>
      <c r="Y53" s="247"/>
      <c r="Z53" s="247"/>
      <c r="AA53" s="248"/>
      <c r="AB53" s="246"/>
      <c r="AC53" s="247"/>
      <c r="AD53" s="247"/>
      <c r="AE53" s="247"/>
      <c r="AF53" s="247"/>
      <c r="AG53" s="248"/>
      <c r="AH53" s="255"/>
      <c r="AI53" s="256"/>
      <c r="AJ53" s="256"/>
      <c r="AK53" s="257"/>
      <c r="AL53" s="66"/>
      <c r="AM53" s="66"/>
      <c r="AN53" s="66"/>
      <c r="AO53" s="66"/>
      <c r="AP53" s="66"/>
      <c r="AQ53" s="67"/>
      <c r="AR53" s="67"/>
      <c r="AS53" s="67"/>
      <c r="AT53" s="67"/>
      <c r="AU53" s="67"/>
      <c r="AV53" s="67"/>
      <c r="AW53" s="67"/>
      <c r="AX53" s="38"/>
      <c r="AY53" s="39"/>
    </row>
    <row r="54" spans="9:51" s="40" customFormat="1" ht="12" customHeight="1">
      <c r="I54" s="235">
        <v>10</v>
      </c>
      <c r="J54" s="240"/>
      <c r="K54" s="241"/>
      <c r="L54" s="241"/>
      <c r="M54" s="241"/>
      <c r="N54" s="241"/>
      <c r="O54" s="242"/>
      <c r="P54" s="240"/>
      <c r="Q54" s="241"/>
      <c r="R54" s="241"/>
      <c r="S54" s="241"/>
      <c r="T54" s="241"/>
      <c r="U54" s="242"/>
      <c r="V54" s="240"/>
      <c r="W54" s="241"/>
      <c r="X54" s="241"/>
      <c r="Y54" s="241"/>
      <c r="Z54" s="241"/>
      <c r="AA54" s="242"/>
      <c r="AB54" s="258"/>
      <c r="AC54" s="259"/>
      <c r="AD54" s="259"/>
      <c r="AE54" s="259"/>
      <c r="AF54" s="259"/>
      <c r="AG54" s="260"/>
      <c r="AH54" s="249"/>
      <c r="AI54" s="250"/>
      <c r="AJ54" s="250"/>
      <c r="AK54" s="251"/>
      <c r="AL54" s="62"/>
      <c r="AM54" s="62"/>
      <c r="AN54" s="62"/>
      <c r="AO54" s="62"/>
      <c r="AP54" s="62"/>
      <c r="AQ54" s="63"/>
      <c r="AR54" s="63"/>
      <c r="AS54" s="63"/>
      <c r="AT54" s="63"/>
      <c r="AU54" s="63"/>
      <c r="AV54" s="63"/>
      <c r="AW54" s="63"/>
      <c r="AX54" s="38"/>
      <c r="AY54" s="39"/>
    </row>
    <row r="55" spans="9:51" s="40" customFormat="1" ht="12" customHeight="1">
      <c r="I55" s="236"/>
      <c r="J55" s="243"/>
      <c r="K55" s="244"/>
      <c r="L55" s="244"/>
      <c r="M55" s="244"/>
      <c r="N55" s="244"/>
      <c r="O55" s="245"/>
      <c r="P55" s="243"/>
      <c r="Q55" s="244"/>
      <c r="R55" s="244"/>
      <c r="S55" s="244"/>
      <c r="T55" s="244"/>
      <c r="U55" s="245"/>
      <c r="V55" s="243"/>
      <c r="W55" s="244"/>
      <c r="X55" s="244"/>
      <c r="Y55" s="244"/>
      <c r="Z55" s="244"/>
      <c r="AA55" s="245"/>
      <c r="AB55" s="243"/>
      <c r="AC55" s="244"/>
      <c r="AD55" s="244"/>
      <c r="AE55" s="244"/>
      <c r="AF55" s="244"/>
      <c r="AG55" s="245"/>
      <c r="AH55" s="252"/>
      <c r="AI55" s="253"/>
      <c r="AJ55" s="253"/>
      <c r="AK55" s="254"/>
      <c r="AL55" s="64"/>
      <c r="AM55" s="64"/>
      <c r="AN55" s="64"/>
      <c r="AO55" s="64"/>
      <c r="AP55" s="64"/>
      <c r="AQ55" s="65"/>
      <c r="AR55" s="65"/>
      <c r="AS55" s="65"/>
      <c r="AT55" s="65"/>
      <c r="AU55" s="65"/>
      <c r="AV55" s="65"/>
      <c r="AW55" s="65"/>
      <c r="AX55" s="38"/>
      <c r="AY55" s="39"/>
    </row>
    <row r="56" spans="9:51" s="40" customFormat="1" ht="12" customHeight="1">
      <c r="I56" s="237"/>
      <c r="J56" s="246"/>
      <c r="K56" s="247"/>
      <c r="L56" s="247"/>
      <c r="M56" s="247"/>
      <c r="N56" s="247"/>
      <c r="O56" s="248"/>
      <c r="P56" s="246"/>
      <c r="Q56" s="247"/>
      <c r="R56" s="247"/>
      <c r="S56" s="247"/>
      <c r="T56" s="247"/>
      <c r="U56" s="248"/>
      <c r="V56" s="246"/>
      <c r="W56" s="247"/>
      <c r="X56" s="247"/>
      <c r="Y56" s="247"/>
      <c r="Z56" s="247"/>
      <c r="AA56" s="248"/>
      <c r="AB56" s="246"/>
      <c r="AC56" s="247"/>
      <c r="AD56" s="247"/>
      <c r="AE56" s="247"/>
      <c r="AF56" s="247"/>
      <c r="AG56" s="248"/>
      <c r="AH56" s="255"/>
      <c r="AI56" s="256"/>
      <c r="AJ56" s="256"/>
      <c r="AK56" s="257"/>
      <c r="AL56" s="66"/>
      <c r="AM56" s="66"/>
      <c r="AN56" s="66"/>
      <c r="AO56" s="66"/>
      <c r="AP56" s="66"/>
      <c r="AQ56" s="67"/>
      <c r="AR56" s="67"/>
      <c r="AS56" s="67"/>
      <c r="AT56" s="67"/>
      <c r="AU56" s="67"/>
      <c r="AV56" s="67"/>
      <c r="AW56" s="67"/>
      <c r="AX56" s="38"/>
      <c r="AY56" s="39"/>
    </row>
    <row r="57" spans="9:51" s="40" customFormat="1" ht="12" customHeight="1">
      <c r="I57" s="235">
        <v>11</v>
      </c>
      <c r="J57" s="240"/>
      <c r="K57" s="241"/>
      <c r="L57" s="241"/>
      <c r="M57" s="241"/>
      <c r="N57" s="241"/>
      <c r="O57" s="242"/>
      <c r="P57" s="240"/>
      <c r="Q57" s="241"/>
      <c r="R57" s="241"/>
      <c r="S57" s="241"/>
      <c r="T57" s="241"/>
      <c r="U57" s="242"/>
      <c r="V57" s="240"/>
      <c r="W57" s="241"/>
      <c r="X57" s="241"/>
      <c r="Y57" s="241"/>
      <c r="Z57" s="241"/>
      <c r="AA57" s="242"/>
      <c r="AB57" s="258"/>
      <c r="AC57" s="259"/>
      <c r="AD57" s="259"/>
      <c r="AE57" s="259"/>
      <c r="AF57" s="259"/>
      <c r="AG57" s="260"/>
      <c r="AH57" s="249"/>
      <c r="AI57" s="250"/>
      <c r="AJ57" s="250"/>
      <c r="AK57" s="251"/>
      <c r="AL57" s="62"/>
      <c r="AM57" s="62"/>
      <c r="AN57" s="62"/>
      <c r="AO57" s="62"/>
      <c r="AP57" s="62"/>
      <c r="AQ57" s="63"/>
      <c r="AR57" s="63"/>
      <c r="AS57" s="63"/>
      <c r="AT57" s="63"/>
      <c r="AU57" s="63"/>
      <c r="AV57" s="63"/>
      <c r="AW57" s="63"/>
      <c r="AX57" s="38"/>
      <c r="AY57" s="39"/>
    </row>
    <row r="58" spans="9:51" s="40" customFormat="1" ht="12" customHeight="1">
      <c r="I58" s="236"/>
      <c r="J58" s="243"/>
      <c r="K58" s="244"/>
      <c r="L58" s="244"/>
      <c r="M58" s="244"/>
      <c r="N58" s="244"/>
      <c r="O58" s="245"/>
      <c r="P58" s="243"/>
      <c r="Q58" s="244"/>
      <c r="R58" s="244"/>
      <c r="S58" s="244"/>
      <c r="T58" s="244"/>
      <c r="U58" s="245"/>
      <c r="V58" s="243"/>
      <c r="W58" s="244"/>
      <c r="X58" s="244"/>
      <c r="Y58" s="244"/>
      <c r="Z58" s="244"/>
      <c r="AA58" s="245"/>
      <c r="AB58" s="243"/>
      <c r="AC58" s="244"/>
      <c r="AD58" s="244"/>
      <c r="AE58" s="244"/>
      <c r="AF58" s="244"/>
      <c r="AG58" s="245"/>
      <c r="AH58" s="252"/>
      <c r="AI58" s="253"/>
      <c r="AJ58" s="253"/>
      <c r="AK58" s="254"/>
      <c r="AL58" s="64"/>
      <c r="AM58" s="64"/>
      <c r="AN58" s="64"/>
      <c r="AO58" s="64"/>
      <c r="AP58" s="64"/>
      <c r="AQ58" s="65"/>
      <c r="AR58" s="65"/>
      <c r="AS58" s="65"/>
      <c r="AT58" s="65"/>
      <c r="AU58" s="65"/>
      <c r="AV58" s="65"/>
      <c r="AW58" s="65"/>
      <c r="AX58" s="38"/>
      <c r="AY58" s="39"/>
    </row>
    <row r="59" spans="9:51" s="40" customFormat="1" ht="12" customHeight="1">
      <c r="I59" s="237"/>
      <c r="J59" s="246"/>
      <c r="K59" s="247"/>
      <c r="L59" s="247"/>
      <c r="M59" s="247"/>
      <c r="N59" s="247"/>
      <c r="O59" s="248"/>
      <c r="P59" s="246"/>
      <c r="Q59" s="247"/>
      <c r="R59" s="247"/>
      <c r="S59" s="247"/>
      <c r="T59" s="247"/>
      <c r="U59" s="248"/>
      <c r="V59" s="246"/>
      <c r="W59" s="247"/>
      <c r="X59" s="247"/>
      <c r="Y59" s="247"/>
      <c r="Z59" s="247"/>
      <c r="AA59" s="248"/>
      <c r="AB59" s="246"/>
      <c r="AC59" s="247"/>
      <c r="AD59" s="247"/>
      <c r="AE59" s="247"/>
      <c r="AF59" s="247"/>
      <c r="AG59" s="248"/>
      <c r="AH59" s="255"/>
      <c r="AI59" s="256"/>
      <c r="AJ59" s="256"/>
      <c r="AK59" s="257"/>
      <c r="AL59" s="66"/>
      <c r="AM59" s="66"/>
      <c r="AN59" s="66"/>
      <c r="AO59" s="66"/>
      <c r="AP59" s="66"/>
      <c r="AQ59" s="67"/>
      <c r="AR59" s="67"/>
      <c r="AS59" s="67"/>
      <c r="AT59" s="67"/>
      <c r="AU59" s="67"/>
      <c r="AV59" s="67"/>
      <c r="AW59" s="67"/>
      <c r="AX59" s="38"/>
      <c r="AY59" s="39"/>
    </row>
    <row r="60" spans="9:51" s="40" customFormat="1" ht="12" customHeight="1">
      <c r="I60" s="235">
        <v>12</v>
      </c>
      <c r="J60" s="240"/>
      <c r="K60" s="241"/>
      <c r="L60" s="241"/>
      <c r="M60" s="241"/>
      <c r="N60" s="241"/>
      <c r="O60" s="242"/>
      <c r="P60" s="240"/>
      <c r="Q60" s="241"/>
      <c r="R60" s="241"/>
      <c r="S60" s="241"/>
      <c r="T60" s="241"/>
      <c r="U60" s="242"/>
      <c r="V60" s="240"/>
      <c r="W60" s="241"/>
      <c r="X60" s="241"/>
      <c r="Y60" s="241"/>
      <c r="Z60" s="241"/>
      <c r="AA60" s="242"/>
      <c r="AB60" s="258"/>
      <c r="AC60" s="259"/>
      <c r="AD60" s="259"/>
      <c r="AE60" s="259"/>
      <c r="AF60" s="259"/>
      <c r="AG60" s="260"/>
      <c r="AH60" s="249"/>
      <c r="AI60" s="250"/>
      <c r="AJ60" s="250"/>
      <c r="AK60" s="251"/>
      <c r="AL60" s="62"/>
      <c r="AM60" s="62"/>
      <c r="AN60" s="62"/>
      <c r="AO60" s="62"/>
      <c r="AP60" s="62"/>
      <c r="AQ60" s="63"/>
      <c r="AR60" s="63"/>
      <c r="AS60" s="63"/>
      <c r="AT60" s="63"/>
      <c r="AU60" s="63"/>
      <c r="AV60" s="63"/>
      <c r="AW60" s="63"/>
      <c r="AX60" s="38"/>
      <c r="AY60" s="39"/>
    </row>
    <row r="61" spans="9:51" s="40" customFormat="1" ht="12" customHeight="1">
      <c r="I61" s="236"/>
      <c r="J61" s="243"/>
      <c r="K61" s="244"/>
      <c r="L61" s="244"/>
      <c r="M61" s="244"/>
      <c r="N61" s="244"/>
      <c r="O61" s="245"/>
      <c r="P61" s="243"/>
      <c r="Q61" s="244"/>
      <c r="R61" s="244"/>
      <c r="S61" s="244"/>
      <c r="T61" s="244"/>
      <c r="U61" s="245"/>
      <c r="V61" s="243"/>
      <c r="W61" s="244"/>
      <c r="X61" s="244"/>
      <c r="Y61" s="244"/>
      <c r="Z61" s="244"/>
      <c r="AA61" s="245"/>
      <c r="AB61" s="243"/>
      <c r="AC61" s="244"/>
      <c r="AD61" s="244"/>
      <c r="AE61" s="244"/>
      <c r="AF61" s="244"/>
      <c r="AG61" s="245"/>
      <c r="AH61" s="252"/>
      <c r="AI61" s="253"/>
      <c r="AJ61" s="253"/>
      <c r="AK61" s="254"/>
      <c r="AL61" s="64"/>
      <c r="AM61" s="64"/>
      <c r="AN61" s="64"/>
      <c r="AO61" s="64"/>
      <c r="AP61" s="64"/>
      <c r="AQ61" s="65"/>
      <c r="AR61" s="65"/>
      <c r="AS61" s="65"/>
      <c r="AT61" s="65"/>
      <c r="AU61" s="65"/>
      <c r="AV61" s="65"/>
      <c r="AW61" s="65"/>
      <c r="AX61" s="38"/>
      <c r="AY61" s="39"/>
    </row>
    <row r="62" spans="9:51" s="40" customFormat="1" ht="12" customHeight="1">
      <c r="I62" s="237"/>
      <c r="J62" s="246"/>
      <c r="K62" s="247"/>
      <c r="L62" s="247"/>
      <c r="M62" s="247"/>
      <c r="N62" s="247"/>
      <c r="O62" s="248"/>
      <c r="P62" s="246"/>
      <c r="Q62" s="247"/>
      <c r="R62" s="247"/>
      <c r="S62" s="247"/>
      <c r="T62" s="247"/>
      <c r="U62" s="248"/>
      <c r="V62" s="246"/>
      <c r="W62" s="247"/>
      <c r="X62" s="247"/>
      <c r="Y62" s="247"/>
      <c r="Z62" s="247"/>
      <c r="AA62" s="248"/>
      <c r="AB62" s="246"/>
      <c r="AC62" s="247"/>
      <c r="AD62" s="247"/>
      <c r="AE62" s="247"/>
      <c r="AF62" s="247"/>
      <c r="AG62" s="248"/>
      <c r="AH62" s="255"/>
      <c r="AI62" s="256"/>
      <c r="AJ62" s="256"/>
      <c r="AK62" s="257"/>
      <c r="AL62" s="66"/>
      <c r="AM62" s="66"/>
      <c r="AN62" s="66"/>
      <c r="AO62" s="66"/>
      <c r="AP62" s="66"/>
      <c r="AQ62" s="67"/>
      <c r="AR62" s="67"/>
      <c r="AS62" s="67"/>
      <c r="AT62" s="67"/>
      <c r="AU62" s="67"/>
      <c r="AV62" s="67"/>
      <c r="AW62" s="67"/>
      <c r="AX62" s="38"/>
      <c r="AY62" s="39"/>
    </row>
    <row r="63" spans="9:51" s="40" customFormat="1" ht="12" customHeight="1">
      <c r="I63" s="235">
        <v>13</v>
      </c>
      <c r="J63" s="240"/>
      <c r="K63" s="241"/>
      <c r="L63" s="241"/>
      <c r="M63" s="241"/>
      <c r="N63" s="241"/>
      <c r="O63" s="242"/>
      <c r="P63" s="240"/>
      <c r="Q63" s="241"/>
      <c r="R63" s="241"/>
      <c r="S63" s="241"/>
      <c r="T63" s="241"/>
      <c r="U63" s="242"/>
      <c r="V63" s="240"/>
      <c r="W63" s="241"/>
      <c r="X63" s="241"/>
      <c r="Y63" s="241"/>
      <c r="Z63" s="241"/>
      <c r="AA63" s="242"/>
      <c r="AB63" s="258"/>
      <c r="AC63" s="259"/>
      <c r="AD63" s="259"/>
      <c r="AE63" s="259"/>
      <c r="AF63" s="259"/>
      <c r="AG63" s="260"/>
      <c r="AH63" s="249"/>
      <c r="AI63" s="250"/>
      <c r="AJ63" s="250"/>
      <c r="AK63" s="251"/>
      <c r="AL63" s="62"/>
      <c r="AM63" s="62"/>
      <c r="AN63" s="62"/>
      <c r="AO63" s="62"/>
      <c r="AP63" s="62"/>
      <c r="AQ63" s="63"/>
      <c r="AR63" s="63"/>
      <c r="AS63" s="63"/>
      <c r="AT63" s="63"/>
      <c r="AU63" s="63"/>
      <c r="AV63" s="63"/>
      <c r="AW63" s="63"/>
      <c r="AX63" s="38"/>
      <c r="AY63" s="39"/>
    </row>
    <row r="64" spans="9:51" s="40" customFormat="1" ht="12" customHeight="1">
      <c r="I64" s="236"/>
      <c r="J64" s="243"/>
      <c r="K64" s="244"/>
      <c r="L64" s="244"/>
      <c r="M64" s="244"/>
      <c r="N64" s="244"/>
      <c r="O64" s="245"/>
      <c r="P64" s="243"/>
      <c r="Q64" s="244"/>
      <c r="R64" s="244"/>
      <c r="S64" s="244"/>
      <c r="T64" s="244"/>
      <c r="U64" s="245"/>
      <c r="V64" s="243"/>
      <c r="W64" s="244"/>
      <c r="X64" s="244"/>
      <c r="Y64" s="244"/>
      <c r="Z64" s="244"/>
      <c r="AA64" s="245"/>
      <c r="AB64" s="243"/>
      <c r="AC64" s="244"/>
      <c r="AD64" s="244"/>
      <c r="AE64" s="244"/>
      <c r="AF64" s="244"/>
      <c r="AG64" s="245"/>
      <c r="AH64" s="252"/>
      <c r="AI64" s="253"/>
      <c r="AJ64" s="253"/>
      <c r="AK64" s="254"/>
      <c r="AL64" s="64"/>
      <c r="AM64" s="64"/>
      <c r="AN64" s="64"/>
      <c r="AO64" s="64"/>
      <c r="AP64" s="64"/>
      <c r="AQ64" s="65"/>
      <c r="AR64" s="65"/>
      <c r="AS64" s="65"/>
      <c r="AT64" s="65"/>
      <c r="AU64" s="65"/>
      <c r="AV64" s="65"/>
      <c r="AW64" s="65"/>
      <c r="AX64" s="38"/>
      <c r="AY64" s="39"/>
    </row>
    <row r="65" spans="9:51" s="40" customFormat="1" ht="12" customHeight="1">
      <c r="I65" s="237"/>
      <c r="J65" s="246"/>
      <c r="K65" s="247"/>
      <c r="L65" s="247"/>
      <c r="M65" s="247"/>
      <c r="N65" s="247"/>
      <c r="O65" s="248"/>
      <c r="P65" s="246"/>
      <c r="Q65" s="247"/>
      <c r="R65" s="247"/>
      <c r="S65" s="247"/>
      <c r="T65" s="247"/>
      <c r="U65" s="248"/>
      <c r="V65" s="246"/>
      <c r="W65" s="247"/>
      <c r="X65" s="247"/>
      <c r="Y65" s="247"/>
      <c r="Z65" s="247"/>
      <c r="AA65" s="248"/>
      <c r="AB65" s="246"/>
      <c r="AC65" s="247"/>
      <c r="AD65" s="247"/>
      <c r="AE65" s="247"/>
      <c r="AF65" s="247"/>
      <c r="AG65" s="248"/>
      <c r="AH65" s="255"/>
      <c r="AI65" s="256"/>
      <c r="AJ65" s="256"/>
      <c r="AK65" s="257"/>
      <c r="AL65" s="66"/>
      <c r="AM65" s="66"/>
      <c r="AN65" s="66"/>
      <c r="AO65" s="66"/>
      <c r="AP65" s="66"/>
      <c r="AQ65" s="67"/>
      <c r="AR65" s="67"/>
      <c r="AS65" s="67"/>
      <c r="AT65" s="67"/>
      <c r="AU65" s="67"/>
      <c r="AV65" s="67"/>
      <c r="AW65" s="67"/>
      <c r="AX65" s="38"/>
      <c r="AY65" s="39"/>
    </row>
    <row r="66" spans="9:51" s="40" customFormat="1" ht="12" customHeight="1">
      <c r="I66" s="235">
        <v>14</v>
      </c>
      <c r="J66" s="240"/>
      <c r="K66" s="241"/>
      <c r="L66" s="241"/>
      <c r="M66" s="241"/>
      <c r="N66" s="241"/>
      <c r="O66" s="242"/>
      <c r="P66" s="240"/>
      <c r="Q66" s="241"/>
      <c r="R66" s="241"/>
      <c r="S66" s="241"/>
      <c r="T66" s="241"/>
      <c r="U66" s="242"/>
      <c r="V66" s="240"/>
      <c r="W66" s="241"/>
      <c r="X66" s="241"/>
      <c r="Y66" s="241"/>
      <c r="Z66" s="241"/>
      <c r="AA66" s="242"/>
      <c r="AB66" s="258"/>
      <c r="AC66" s="259"/>
      <c r="AD66" s="259"/>
      <c r="AE66" s="259"/>
      <c r="AF66" s="259"/>
      <c r="AG66" s="260"/>
      <c r="AH66" s="249"/>
      <c r="AI66" s="250"/>
      <c r="AJ66" s="250"/>
      <c r="AK66" s="251"/>
      <c r="AL66" s="62"/>
      <c r="AM66" s="62"/>
      <c r="AN66" s="62"/>
      <c r="AO66" s="62"/>
      <c r="AP66" s="62"/>
      <c r="AQ66" s="63"/>
      <c r="AR66" s="63"/>
      <c r="AS66" s="63"/>
      <c r="AT66" s="63"/>
      <c r="AU66" s="63"/>
      <c r="AV66" s="63"/>
      <c r="AW66" s="63"/>
      <c r="AX66" s="38"/>
      <c r="AY66" s="39"/>
    </row>
    <row r="67" spans="9:51" s="40" customFormat="1" ht="12" customHeight="1">
      <c r="I67" s="236"/>
      <c r="J67" s="243"/>
      <c r="K67" s="244"/>
      <c r="L67" s="244"/>
      <c r="M67" s="244"/>
      <c r="N67" s="244"/>
      <c r="O67" s="245"/>
      <c r="P67" s="243"/>
      <c r="Q67" s="244"/>
      <c r="R67" s="244"/>
      <c r="S67" s="244"/>
      <c r="T67" s="244"/>
      <c r="U67" s="245"/>
      <c r="V67" s="243"/>
      <c r="W67" s="244"/>
      <c r="X67" s="244"/>
      <c r="Y67" s="244"/>
      <c r="Z67" s="244"/>
      <c r="AA67" s="245"/>
      <c r="AB67" s="243"/>
      <c r="AC67" s="244"/>
      <c r="AD67" s="244"/>
      <c r="AE67" s="244"/>
      <c r="AF67" s="244"/>
      <c r="AG67" s="245"/>
      <c r="AH67" s="252"/>
      <c r="AI67" s="253"/>
      <c r="AJ67" s="253"/>
      <c r="AK67" s="254"/>
      <c r="AL67" s="64"/>
      <c r="AM67" s="64"/>
      <c r="AN67" s="64"/>
      <c r="AO67" s="64"/>
      <c r="AP67" s="64"/>
      <c r="AQ67" s="65"/>
      <c r="AR67" s="65"/>
      <c r="AS67" s="65"/>
      <c r="AT67" s="65"/>
      <c r="AU67" s="65"/>
      <c r="AV67" s="65"/>
      <c r="AW67" s="65"/>
      <c r="AX67" s="38"/>
      <c r="AY67" s="39"/>
    </row>
    <row r="68" spans="9:51" s="40" customFormat="1" ht="12" customHeight="1">
      <c r="I68" s="237"/>
      <c r="J68" s="246"/>
      <c r="K68" s="247"/>
      <c r="L68" s="247"/>
      <c r="M68" s="247"/>
      <c r="N68" s="247"/>
      <c r="O68" s="248"/>
      <c r="P68" s="246"/>
      <c r="Q68" s="247"/>
      <c r="R68" s="247"/>
      <c r="S68" s="247"/>
      <c r="T68" s="247"/>
      <c r="U68" s="248"/>
      <c r="V68" s="246"/>
      <c r="W68" s="247"/>
      <c r="X68" s="247"/>
      <c r="Y68" s="247"/>
      <c r="Z68" s="247"/>
      <c r="AA68" s="248"/>
      <c r="AB68" s="246"/>
      <c r="AC68" s="247"/>
      <c r="AD68" s="247"/>
      <c r="AE68" s="247"/>
      <c r="AF68" s="247"/>
      <c r="AG68" s="248"/>
      <c r="AH68" s="255"/>
      <c r="AI68" s="256"/>
      <c r="AJ68" s="256"/>
      <c r="AK68" s="257"/>
      <c r="AL68" s="66"/>
      <c r="AM68" s="66"/>
      <c r="AN68" s="66"/>
      <c r="AO68" s="66"/>
      <c r="AP68" s="66"/>
      <c r="AQ68" s="67"/>
      <c r="AR68" s="67"/>
      <c r="AS68" s="67"/>
      <c r="AT68" s="67"/>
      <c r="AU68" s="67"/>
      <c r="AV68" s="67"/>
      <c r="AW68" s="67"/>
      <c r="AX68" s="38"/>
      <c r="AY68" s="39"/>
    </row>
    <row r="69" spans="9:51" s="40" customFormat="1" ht="12" customHeight="1">
      <c r="I69" s="235">
        <v>15</v>
      </c>
      <c r="J69" s="240"/>
      <c r="K69" s="241"/>
      <c r="L69" s="241"/>
      <c r="M69" s="241"/>
      <c r="N69" s="241"/>
      <c r="O69" s="242"/>
      <c r="P69" s="240"/>
      <c r="Q69" s="241"/>
      <c r="R69" s="241"/>
      <c r="S69" s="241"/>
      <c r="T69" s="241"/>
      <c r="U69" s="242"/>
      <c r="V69" s="240"/>
      <c r="W69" s="241"/>
      <c r="X69" s="241"/>
      <c r="Y69" s="241"/>
      <c r="Z69" s="241"/>
      <c r="AA69" s="242"/>
      <c r="AB69" s="258"/>
      <c r="AC69" s="259"/>
      <c r="AD69" s="259"/>
      <c r="AE69" s="259"/>
      <c r="AF69" s="259"/>
      <c r="AG69" s="260"/>
      <c r="AH69" s="249"/>
      <c r="AI69" s="250"/>
      <c r="AJ69" s="250"/>
      <c r="AK69" s="251"/>
      <c r="AL69" s="62"/>
      <c r="AM69" s="62"/>
      <c r="AN69" s="62"/>
      <c r="AO69" s="62"/>
      <c r="AP69" s="62"/>
      <c r="AQ69" s="63"/>
      <c r="AR69" s="63"/>
      <c r="AS69" s="63"/>
      <c r="AT69" s="63"/>
      <c r="AU69" s="63"/>
      <c r="AV69" s="63"/>
      <c r="AW69" s="63"/>
      <c r="AX69" s="38"/>
      <c r="AY69" s="39"/>
    </row>
    <row r="70" spans="9:51" s="40" customFormat="1" ht="12" customHeight="1">
      <c r="I70" s="236"/>
      <c r="J70" s="243"/>
      <c r="K70" s="244"/>
      <c r="L70" s="244"/>
      <c r="M70" s="244"/>
      <c r="N70" s="244"/>
      <c r="O70" s="245"/>
      <c r="P70" s="243"/>
      <c r="Q70" s="244"/>
      <c r="R70" s="244"/>
      <c r="S70" s="244"/>
      <c r="T70" s="244"/>
      <c r="U70" s="245"/>
      <c r="V70" s="243"/>
      <c r="W70" s="244"/>
      <c r="X70" s="244"/>
      <c r="Y70" s="244"/>
      <c r="Z70" s="244"/>
      <c r="AA70" s="245"/>
      <c r="AB70" s="243"/>
      <c r="AC70" s="244"/>
      <c r="AD70" s="244"/>
      <c r="AE70" s="244"/>
      <c r="AF70" s="244"/>
      <c r="AG70" s="245"/>
      <c r="AH70" s="252"/>
      <c r="AI70" s="253"/>
      <c r="AJ70" s="253"/>
      <c r="AK70" s="254"/>
      <c r="AL70" s="64"/>
      <c r="AM70" s="64"/>
      <c r="AN70" s="64"/>
      <c r="AO70" s="64"/>
      <c r="AP70" s="64"/>
      <c r="AQ70" s="65"/>
      <c r="AR70" s="65"/>
      <c r="AS70" s="65"/>
      <c r="AT70" s="65"/>
      <c r="AU70" s="65"/>
      <c r="AV70" s="65"/>
      <c r="AW70" s="65"/>
      <c r="AX70" s="38"/>
      <c r="AY70" s="39"/>
    </row>
    <row r="71" spans="9:51" s="40" customFormat="1" ht="12" customHeight="1">
      <c r="I71" s="237"/>
      <c r="J71" s="246"/>
      <c r="K71" s="247"/>
      <c r="L71" s="247"/>
      <c r="M71" s="247"/>
      <c r="N71" s="247"/>
      <c r="O71" s="248"/>
      <c r="P71" s="246"/>
      <c r="Q71" s="247"/>
      <c r="R71" s="247"/>
      <c r="S71" s="247"/>
      <c r="T71" s="247"/>
      <c r="U71" s="248"/>
      <c r="V71" s="246"/>
      <c r="W71" s="247"/>
      <c r="X71" s="247"/>
      <c r="Y71" s="247"/>
      <c r="Z71" s="247"/>
      <c r="AA71" s="248"/>
      <c r="AB71" s="246"/>
      <c r="AC71" s="247"/>
      <c r="AD71" s="247"/>
      <c r="AE71" s="247"/>
      <c r="AF71" s="247"/>
      <c r="AG71" s="248"/>
      <c r="AH71" s="255"/>
      <c r="AI71" s="256"/>
      <c r="AJ71" s="256"/>
      <c r="AK71" s="257"/>
      <c r="AL71" s="66"/>
      <c r="AM71" s="66"/>
      <c r="AN71" s="66"/>
      <c r="AO71" s="66"/>
      <c r="AP71" s="66"/>
      <c r="AQ71" s="67"/>
      <c r="AR71" s="67"/>
      <c r="AS71" s="67"/>
      <c r="AT71" s="67"/>
      <c r="AU71" s="67"/>
      <c r="AV71" s="67"/>
      <c r="AW71" s="67"/>
      <c r="AX71" s="38"/>
      <c r="AY71" s="39"/>
    </row>
    <row r="72" spans="9:51" s="22" customFormat="1" ht="5.0999999999999996" customHeight="1">
      <c r="I72" s="19"/>
      <c r="J72" s="20"/>
      <c r="K72" s="19"/>
      <c r="L72" s="19"/>
      <c r="M72" s="19"/>
      <c r="N72" s="19"/>
      <c r="O72" s="19"/>
      <c r="P72" s="19"/>
      <c r="Q72" s="19"/>
      <c r="R72" s="19"/>
      <c r="S72" s="19"/>
      <c r="T72" s="19"/>
      <c r="U72" s="21"/>
      <c r="V72" s="19"/>
      <c r="W72" s="19"/>
      <c r="X72" s="19"/>
      <c r="Y72" s="19"/>
    </row>
    <row r="73" spans="9:51" ht="13.5" customHeight="1">
      <c r="I73" s="23"/>
      <c r="K73" s="24"/>
      <c r="L73" s="24"/>
      <c r="M73" s="24"/>
      <c r="N73" s="24"/>
      <c r="O73" s="24"/>
      <c r="P73" s="24"/>
      <c r="Q73" s="24"/>
      <c r="R73" s="24"/>
      <c r="S73" s="24"/>
      <c r="T73" s="24"/>
      <c r="U73" s="24"/>
      <c r="V73" s="24"/>
      <c r="W73" s="24"/>
      <c r="X73" s="25"/>
      <c r="Y73" s="25"/>
      <c r="Z73" s="25"/>
      <c r="AA73" s="25"/>
      <c r="AB73" s="25"/>
      <c r="AC73" s="25"/>
      <c r="AD73" s="25"/>
      <c r="AE73" s="25"/>
      <c r="AF73" s="25"/>
      <c r="AG73" s="25"/>
      <c r="AH73" s="25"/>
      <c r="AI73" s="25"/>
      <c r="AJ73" s="25"/>
      <c r="AK73" s="25"/>
      <c r="AL73" s="25"/>
      <c r="AM73" s="25"/>
      <c r="AN73" s="26"/>
      <c r="AO73" s="26"/>
      <c r="AP73" s="26"/>
      <c r="AQ73" s="26"/>
      <c r="AR73" s="17"/>
      <c r="AS73" s="76"/>
      <c r="AT73" s="156" t="s">
        <v>34</v>
      </c>
      <c r="AU73" s="157"/>
      <c r="AV73" s="157"/>
      <c r="AW73" s="158"/>
      <c r="AY73" s="17"/>
    </row>
    <row r="74" spans="9:51" ht="13.5" customHeight="1">
      <c r="I74" s="16"/>
      <c r="J74" s="16"/>
      <c r="K74" s="16"/>
      <c r="L74" s="16"/>
      <c r="M74" s="16"/>
      <c r="N74" s="16"/>
      <c r="O74" s="16"/>
      <c r="P74" s="16"/>
      <c r="Q74" s="16"/>
      <c r="R74" s="16"/>
      <c r="S74" s="16"/>
      <c r="T74" s="16"/>
      <c r="U74" s="11"/>
      <c r="V74" s="11"/>
      <c r="W74" s="16"/>
      <c r="X74" s="25"/>
      <c r="Y74" s="25"/>
      <c r="Z74" s="25"/>
      <c r="AA74" s="25"/>
      <c r="AB74" s="25"/>
      <c r="AC74" s="25"/>
      <c r="AD74" s="25"/>
      <c r="AE74" s="25"/>
      <c r="AF74" s="25"/>
      <c r="AG74" s="25"/>
      <c r="AH74" s="25"/>
      <c r="AI74" s="25"/>
      <c r="AJ74" s="25"/>
    </row>
    <row r="75" spans="9:51" ht="13.5" customHeight="1">
      <c r="I75" s="16"/>
      <c r="J75" s="16"/>
      <c r="K75" s="16"/>
      <c r="L75" s="16"/>
      <c r="M75" s="16"/>
      <c r="N75" s="16"/>
      <c r="O75" s="16"/>
      <c r="P75" s="16"/>
      <c r="Q75" s="16"/>
      <c r="R75" s="16"/>
      <c r="S75" s="16"/>
      <c r="T75" s="27"/>
      <c r="U75" s="25"/>
      <c r="V75" s="25"/>
      <c r="W75" s="16"/>
    </row>
    <row r="76" spans="9:51" ht="13.5" customHeight="1">
      <c r="I76" s="16"/>
      <c r="J76" s="16"/>
      <c r="K76" s="16"/>
      <c r="L76" s="16"/>
      <c r="M76" s="16"/>
      <c r="N76" s="16"/>
      <c r="O76" s="16"/>
      <c r="P76" s="16"/>
      <c r="Q76" s="16"/>
      <c r="R76" s="16"/>
      <c r="S76" s="16"/>
      <c r="T76" s="27"/>
      <c r="U76" s="25"/>
      <c r="V76" s="25"/>
      <c r="W76" s="25"/>
    </row>
    <row r="77" spans="9:51" ht="13.5" customHeight="1">
      <c r="I77" s="28"/>
      <c r="J77" s="14"/>
      <c r="K77" s="16"/>
      <c r="L77" s="14"/>
      <c r="M77" s="14"/>
      <c r="N77" s="14"/>
      <c r="O77" s="14"/>
      <c r="P77" s="14"/>
      <c r="Q77" s="14"/>
      <c r="R77" s="14"/>
      <c r="S77" s="14"/>
    </row>
    <row r="78" spans="9:51" ht="13.5" customHeight="1">
      <c r="I78" s="18"/>
      <c r="J78" s="18"/>
      <c r="K78" s="18"/>
      <c r="L78" s="18"/>
      <c r="M78" s="18"/>
      <c r="N78" s="18"/>
      <c r="O78" s="18"/>
      <c r="P78" s="18"/>
      <c r="Q78" s="18"/>
      <c r="R78" s="18"/>
      <c r="S78" s="18"/>
    </row>
    <row r="79" spans="9:51" ht="13.5" customHeight="1">
      <c r="I79" s="18"/>
      <c r="J79" s="18"/>
      <c r="K79" s="18"/>
      <c r="L79" s="18"/>
      <c r="M79" s="18"/>
      <c r="N79" s="18"/>
      <c r="O79" s="18"/>
      <c r="P79" s="18"/>
      <c r="Q79" s="18"/>
      <c r="R79" s="18"/>
      <c r="S79" s="18"/>
      <c r="W79" s="29"/>
      <c r="X79" s="17"/>
      <c r="Y79" s="17"/>
      <c r="Z79" s="17"/>
      <c r="AA79" s="17"/>
      <c r="AB79" s="17"/>
      <c r="AC79" s="17"/>
      <c r="AD79" s="17"/>
      <c r="AE79" s="17"/>
      <c r="AF79" s="17"/>
      <c r="AG79" s="17"/>
      <c r="AH79" s="17"/>
      <c r="AI79" s="17"/>
    </row>
    <row r="80" spans="9:51" ht="13.5" customHeight="1">
      <c r="X80" s="17"/>
      <c r="Y80" s="17"/>
      <c r="Z80" s="17"/>
      <c r="AA80" s="17"/>
      <c r="AB80" s="17"/>
      <c r="AC80" s="17"/>
      <c r="AD80" s="17"/>
      <c r="AE80" s="17"/>
      <c r="AF80" s="17"/>
      <c r="AG80" s="17"/>
      <c r="AH80" s="17"/>
      <c r="AI80" s="17"/>
    </row>
    <row r="81" spans="9:23" ht="13.5" customHeight="1">
      <c r="I81" s="17"/>
      <c r="J81" s="17"/>
      <c r="K81" s="17"/>
      <c r="L81" s="17"/>
      <c r="M81" s="17"/>
      <c r="N81" s="17"/>
      <c r="O81" s="17"/>
      <c r="P81" s="17"/>
      <c r="Q81" s="17"/>
      <c r="R81" s="17"/>
      <c r="S81" s="17"/>
      <c r="T81" s="17"/>
      <c r="U81" s="17"/>
      <c r="V81" s="17"/>
      <c r="W81" s="17"/>
    </row>
    <row r="82" spans="9:23" ht="13.5" customHeight="1">
      <c r="I82" s="17"/>
      <c r="J82" s="17"/>
      <c r="K82" s="17"/>
      <c r="L82" s="17"/>
      <c r="M82" s="17"/>
      <c r="N82" s="17"/>
      <c r="O82" s="17"/>
      <c r="P82" s="17"/>
      <c r="Q82" s="17"/>
      <c r="R82" s="17"/>
      <c r="S82" s="17"/>
      <c r="T82" s="17"/>
      <c r="U82" s="17"/>
      <c r="V82" s="17"/>
      <c r="W82" s="17"/>
    </row>
    <row r="83" spans="9:23" ht="13.5" customHeight="1"/>
    <row r="84" spans="9:23" ht="13.5" customHeight="1"/>
    <row r="85" spans="9:23" ht="13.5" customHeight="1"/>
  </sheetData>
  <mergeCells count="198">
    <mergeCell ref="I11:Y11"/>
    <mergeCell ref="AH11:AO11"/>
    <mergeCell ref="I13:Y13"/>
    <mergeCell ref="I14:Q14"/>
    <mergeCell ref="R14:AA14"/>
    <mergeCell ref="AB14:AI14"/>
    <mergeCell ref="AJ14:AO14"/>
    <mergeCell ref="J4:AP4"/>
    <mergeCell ref="J6:AF7"/>
    <mergeCell ref="AH7:AO7"/>
    <mergeCell ref="J8:AB8"/>
    <mergeCell ref="AH8:AO8"/>
    <mergeCell ref="I10:Y10"/>
    <mergeCell ref="AH10:AO10"/>
    <mergeCell ref="I17:Q17"/>
    <mergeCell ref="R17:AA17"/>
    <mergeCell ref="AB17:AI17"/>
    <mergeCell ref="AJ17:AO17"/>
    <mergeCell ref="I20:S20"/>
    <mergeCell ref="T20:AK20"/>
    <mergeCell ref="AM20:AP20"/>
    <mergeCell ref="I15:Q15"/>
    <mergeCell ref="R15:AA15"/>
    <mergeCell ref="AB15:AI15"/>
    <mergeCell ref="AJ15:AO15"/>
    <mergeCell ref="I16:Q16"/>
    <mergeCell ref="R16:AA16"/>
    <mergeCell ref="AB16:AI16"/>
    <mergeCell ref="AJ16:AO16"/>
    <mergeCell ref="AQ20:AW20"/>
    <mergeCell ref="I21:S21"/>
    <mergeCell ref="T21:AK21"/>
    <mergeCell ref="AM21:AP21"/>
    <mergeCell ref="AQ21:AW21"/>
    <mergeCell ref="I22:S22"/>
    <mergeCell ref="T22:AK22"/>
    <mergeCell ref="AM22:AP22"/>
    <mergeCell ref="AQ22:AW22"/>
    <mergeCell ref="AL24:AW24"/>
    <mergeCell ref="AL25:AU25"/>
    <mergeCell ref="AV25:AW25"/>
    <mergeCell ref="I27:I29"/>
    <mergeCell ref="J27:O29"/>
    <mergeCell ref="P27:U29"/>
    <mergeCell ref="V27:AA29"/>
    <mergeCell ref="AB27:AG27"/>
    <mergeCell ref="AH27:AK27"/>
    <mergeCell ref="AB28:AG28"/>
    <mergeCell ref="I24:I26"/>
    <mergeCell ref="J24:O26"/>
    <mergeCell ref="P24:U26"/>
    <mergeCell ref="V24:AA26"/>
    <mergeCell ref="AB24:AG26"/>
    <mergeCell ref="AH24:AK26"/>
    <mergeCell ref="AH28:AK28"/>
    <mergeCell ref="AB29:AG29"/>
    <mergeCell ref="AH29:AK29"/>
    <mergeCell ref="I30:I32"/>
    <mergeCell ref="J30:O32"/>
    <mergeCell ref="P30:U32"/>
    <mergeCell ref="V30:AA32"/>
    <mergeCell ref="AB30:AG30"/>
    <mergeCell ref="AH30:AK30"/>
    <mergeCell ref="AB31:AG31"/>
    <mergeCell ref="AH31:AK31"/>
    <mergeCell ref="AB32:AG32"/>
    <mergeCell ref="AH32:AK32"/>
    <mergeCell ref="I33:I35"/>
    <mergeCell ref="J33:O35"/>
    <mergeCell ref="P33:U35"/>
    <mergeCell ref="V33:AA35"/>
    <mergeCell ref="AH33:AK33"/>
    <mergeCell ref="AH34:AK34"/>
    <mergeCell ref="AH35:AK35"/>
    <mergeCell ref="I36:I38"/>
    <mergeCell ref="J36:O38"/>
    <mergeCell ref="P36:U38"/>
    <mergeCell ref="V36:AA38"/>
    <mergeCell ref="AH36:AK36"/>
    <mergeCell ref="AH37:AK37"/>
    <mergeCell ref="AH38:AK38"/>
    <mergeCell ref="AB33:AG33"/>
    <mergeCell ref="AB34:AG34"/>
    <mergeCell ref="AB35:AG35"/>
    <mergeCell ref="AB36:AG36"/>
    <mergeCell ref="AB37:AG37"/>
    <mergeCell ref="AB38:AG38"/>
    <mergeCell ref="I42:I44"/>
    <mergeCell ref="J42:O44"/>
    <mergeCell ref="P42:U44"/>
    <mergeCell ref="V42:AA44"/>
    <mergeCell ref="AH42:AK42"/>
    <mergeCell ref="AH43:AK43"/>
    <mergeCell ref="AH44:AK44"/>
    <mergeCell ref="I39:I41"/>
    <mergeCell ref="J39:O41"/>
    <mergeCell ref="P39:U41"/>
    <mergeCell ref="V39:AA41"/>
    <mergeCell ref="AH39:AK39"/>
    <mergeCell ref="AH40:AK40"/>
    <mergeCell ref="AH41:AK41"/>
    <mergeCell ref="AB39:AG39"/>
    <mergeCell ref="AB40:AG40"/>
    <mergeCell ref="AB41:AG41"/>
    <mergeCell ref="AB42:AG42"/>
    <mergeCell ref="AB43:AG43"/>
    <mergeCell ref="AB44:AG44"/>
    <mergeCell ref="I48:I50"/>
    <mergeCell ref="J48:O50"/>
    <mergeCell ref="P48:U50"/>
    <mergeCell ref="V48:AA50"/>
    <mergeCell ref="AH48:AK48"/>
    <mergeCell ref="AH49:AK49"/>
    <mergeCell ref="AH50:AK50"/>
    <mergeCell ref="I45:I47"/>
    <mergeCell ref="J45:O47"/>
    <mergeCell ref="P45:U47"/>
    <mergeCell ref="V45:AA47"/>
    <mergeCell ref="AH45:AK45"/>
    <mergeCell ref="AH46:AK46"/>
    <mergeCell ref="AH47:AK47"/>
    <mergeCell ref="AB45:AG45"/>
    <mergeCell ref="AB46:AG46"/>
    <mergeCell ref="AB47:AG47"/>
    <mergeCell ref="AB48:AG48"/>
    <mergeCell ref="AB49:AG49"/>
    <mergeCell ref="AB50:AG50"/>
    <mergeCell ref="I54:I56"/>
    <mergeCell ref="J54:O56"/>
    <mergeCell ref="P54:U56"/>
    <mergeCell ref="V54:AA56"/>
    <mergeCell ref="AH54:AK54"/>
    <mergeCell ref="AH55:AK55"/>
    <mergeCell ref="AH56:AK56"/>
    <mergeCell ref="I51:I53"/>
    <mergeCell ref="J51:O53"/>
    <mergeCell ref="P51:U53"/>
    <mergeCell ref="V51:AA53"/>
    <mergeCell ref="AH51:AK51"/>
    <mergeCell ref="AH52:AK52"/>
    <mergeCell ref="AH53:AK53"/>
    <mergeCell ref="AB51:AG51"/>
    <mergeCell ref="AB52:AG52"/>
    <mergeCell ref="AB53:AG53"/>
    <mergeCell ref="AB54:AG54"/>
    <mergeCell ref="AB55:AG55"/>
    <mergeCell ref="AB56:AG56"/>
    <mergeCell ref="I60:I62"/>
    <mergeCell ref="J60:O62"/>
    <mergeCell ref="P60:U62"/>
    <mergeCell ref="V60:AA62"/>
    <mergeCell ref="AH60:AK60"/>
    <mergeCell ref="AH61:AK61"/>
    <mergeCell ref="AH62:AK62"/>
    <mergeCell ref="I57:I59"/>
    <mergeCell ref="J57:O59"/>
    <mergeCell ref="P57:U59"/>
    <mergeCell ref="V57:AA59"/>
    <mergeCell ref="AH57:AK57"/>
    <mergeCell ref="AH58:AK58"/>
    <mergeCell ref="AH59:AK59"/>
    <mergeCell ref="AB57:AG57"/>
    <mergeCell ref="AB58:AG58"/>
    <mergeCell ref="AB59:AG59"/>
    <mergeCell ref="AB60:AG60"/>
    <mergeCell ref="AB61:AG61"/>
    <mergeCell ref="AB62:AG62"/>
    <mergeCell ref="I66:I68"/>
    <mergeCell ref="J66:O68"/>
    <mergeCell ref="P66:U68"/>
    <mergeCell ref="V66:AA68"/>
    <mergeCell ref="AH66:AK66"/>
    <mergeCell ref="AH67:AK67"/>
    <mergeCell ref="AH68:AK68"/>
    <mergeCell ref="I63:I65"/>
    <mergeCell ref="J63:O65"/>
    <mergeCell ref="P63:U65"/>
    <mergeCell ref="V63:AA65"/>
    <mergeCell ref="AH63:AK63"/>
    <mergeCell ref="AH64:AK64"/>
    <mergeCell ref="AH65:AK65"/>
    <mergeCell ref="AB63:AG63"/>
    <mergeCell ref="AB64:AG64"/>
    <mergeCell ref="AB65:AG65"/>
    <mergeCell ref="AB66:AG66"/>
    <mergeCell ref="AB67:AG67"/>
    <mergeCell ref="AB68:AG68"/>
    <mergeCell ref="AT73:AW73"/>
    <mergeCell ref="I69:I71"/>
    <mergeCell ref="J69:O71"/>
    <mergeCell ref="P69:U71"/>
    <mergeCell ref="V69:AA71"/>
    <mergeCell ref="AH69:AK69"/>
    <mergeCell ref="AH70:AK70"/>
    <mergeCell ref="AH71:AK71"/>
    <mergeCell ref="AB69:AG69"/>
    <mergeCell ref="AB70:AG70"/>
    <mergeCell ref="AB71:AG71"/>
  </mergeCells>
  <phoneticPr fontId="2"/>
  <dataValidations disablePrompts="1" count="1">
    <dataValidation type="list" allowBlank="1" showInputMessage="1" showErrorMessage="1" sqref="J4:AP4">
      <formula1>$AY$6:$AY$8</formula1>
    </dataValidation>
  </dataValidations>
  <pageMargins left="0.31496062992125984" right="0" top="0.19685039370078741" bottom="0.19685039370078741" header="0.31496062992125984" footer="0.11811023622047245"/>
  <pageSetup paperSize="9" scale="64" orientation="landscape" r:id="rId1"/>
  <headerFooter alignWithMargins="0">
    <oddFooter>&amp;C&amp;"ＭＳ ゴシック,標準"&amp;9MinebeaMitsumi Inc.</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00FF"/>
    <pageSetUpPr fitToPage="1"/>
  </sheetPr>
  <dimension ref="I3:BH85"/>
  <sheetViews>
    <sheetView showGridLines="0" zoomScale="70" zoomScaleNormal="70" zoomScaleSheetLayoutView="100" workbookViewId="0">
      <selection activeCell="BE1" sqref="BE1"/>
    </sheetView>
  </sheetViews>
  <sheetFormatPr defaultColWidth="9" defaultRowHeight="15.6"/>
  <cols>
    <col min="1" max="8" width="5.6640625" style="1" customWidth="1"/>
    <col min="9" max="9" width="2" style="1" customWidth="1"/>
    <col min="10" max="15" width="1.21875" style="1" customWidth="1"/>
    <col min="16" max="37" width="1.77734375" style="1" customWidth="1"/>
    <col min="38" max="49" width="4.33203125" style="1" customWidth="1"/>
    <col min="50" max="50" width="3.33203125" style="1" customWidth="1"/>
    <col min="51" max="51" width="9" style="1" hidden="1" customWidth="1"/>
    <col min="52" max="63" width="9" style="1" customWidth="1"/>
    <col min="64" max="16384" width="9" style="1"/>
  </cols>
  <sheetData>
    <row r="3" spans="9:57" ht="16.2" thickBot="1">
      <c r="J3" s="1" t="s">
        <v>33</v>
      </c>
    </row>
    <row r="4" spans="9:57" s="31" customFormat="1" thickBot="1">
      <c r="J4" s="298" t="s">
        <v>43</v>
      </c>
      <c r="K4" s="299"/>
      <c r="L4" s="299"/>
      <c r="M4" s="299"/>
      <c r="N4" s="299"/>
      <c r="O4" s="299"/>
      <c r="P4" s="299"/>
      <c r="Q4" s="299"/>
      <c r="R4" s="299"/>
      <c r="S4" s="299"/>
      <c r="T4" s="299"/>
      <c r="U4" s="299"/>
      <c r="V4" s="299"/>
      <c r="W4" s="299"/>
      <c r="X4" s="299"/>
      <c r="Y4" s="299"/>
      <c r="Z4" s="299"/>
      <c r="AA4" s="299"/>
      <c r="AB4" s="299"/>
      <c r="AC4" s="299"/>
      <c r="AD4" s="299"/>
      <c r="AE4" s="299"/>
      <c r="AF4" s="299"/>
      <c r="AG4" s="299"/>
      <c r="AH4" s="299"/>
      <c r="AI4" s="299"/>
      <c r="AJ4" s="299"/>
      <c r="AK4" s="299"/>
      <c r="AL4" s="299"/>
      <c r="AM4" s="299"/>
      <c r="AN4" s="299"/>
      <c r="AO4" s="299"/>
      <c r="AP4" s="300"/>
    </row>
    <row r="5" spans="9:57" s="31" customFormat="1" ht="13.2"/>
    <row r="6" spans="9:57" ht="10.050000000000001" customHeight="1">
      <c r="I6" s="14"/>
      <c r="J6" s="230" t="str">
        <f>IF(J4="English","Report of Analysis Results",IF(J4="中国語","分析結果報告書","分析結果報告書"))</f>
        <v>Report of Analysis Results</v>
      </c>
      <c r="K6" s="230"/>
      <c r="L6" s="230"/>
      <c r="M6" s="230"/>
      <c r="N6" s="230"/>
      <c r="O6" s="230"/>
      <c r="P6" s="230"/>
      <c r="Q6" s="230"/>
      <c r="R6" s="230"/>
      <c r="S6" s="230"/>
      <c r="T6" s="230"/>
      <c r="U6" s="230"/>
      <c r="V6" s="230"/>
      <c r="W6" s="230"/>
      <c r="X6" s="230"/>
      <c r="Y6" s="230"/>
      <c r="Z6" s="230"/>
      <c r="AA6" s="230"/>
      <c r="AB6" s="230"/>
      <c r="AC6" s="231"/>
      <c r="AD6" s="231"/>
      <c r="AE6" s="231"/>
      <c r="AF6" s="231"/>
      <c r="AG6" s="14"/>
      <c r="AH6" s="2" t="s">
        <v>0</v>
      </c>
      <c r="AI6" s="3"/>
      <c r="AJ6" s="14"/>
      <c r="AK6" s="14"/>
      <c r="AL6" s="14"/>
      <c r="AM6" s="14"/>
      <c r="AN6" s="14"/>
      <c r="AO6" s="14"/>
      <c r="AY6" s="14" t="s">
        <v>12</v>
      </c>
    </row>
    <row r="7" spans="9:57" ht="10.050000000000001" customHeight="1">
      <c r="I7" s="53"/>
      <c r="J7" s="230"/>
      <c r="K7" s="230"/>
      <c r="L7" s="230"/>
      <c r="M7" s="230"/>
      <c r="N7" s="230"/>
      <c r="O7" s="230"/>
      <c r="P7" s="230"/>
      <c r="Q7" s="230"/>
      <c r="R7" s="230"/>
      <c r="S7" s="230"/>
      <c r="T7" s="230"/>
      <c r="U7" s="230"/>
      <c r="V7" s="230"/>
      <c r="W7" s="230"/>
      <c r="X7" s="230"/>
      <c r="Y7" s="230"/>
      <c r="Z7" s="230"/>
      <c r="AA7" s="230"/>
      <c r="AB7" s="230"/>
      <c r="AC7" s="231"/>
      <c r="AD7" s="231"/>
      <c r="AE7" s="231"/>
      <c r="AF7" s="231"/>
      <c r="AG7" s="25"/>
      <c r="AH7" s="218" t="str">
        <f>IF(J4="English","Document No.:",IF(J4="中国語","资料 No.:","資料No.:"))</f>
        <v>Document No.:</v>
      </c>
      <c r="AI7" s="219"/>
      <c r="AJ7" s="219"/>
      <c r="AK7" s="219"/>
      <c r="AL7" s="219"/>
      <c r="AM7" s="219"/>
      <c r="AN7" s="219"/>
      <c r="AO7" s="219"/>
      <c r="AY7" s="71" t="s">
        <v>13</v>
      </c>
    </row>
    <row r="8" spans="9:57" s="31" customFormat="1">
      <c r="I8" s="14"/>
      <c r="J8" s="199"/>
      <c r="K8" s="199"/>
      <c r="L8" s="199"/>
      <c r="M8" s="199"/>
      <c r="N8" s="199"/>
      <c r="O8" s="199"/>
      <c r="P8" s="199"/>
      <c r="Q8" s="199"/>
      <c r="R8" s="199"/>
      <c r="S8" s="199"/>
      <c r="T8" s="199"/>
      <c r="U8" s="199"/>
      <c r="V8" s="199"/>
      <c r="W8" s="199"/>
      <c r="X8" s="199"/>
      <c r="Y8" s="199"/>
      <c r="Z8" s="199"/>
      <c r="AA8" s="199"/>
      <c r="AB8" s="199"/>
      <c r="AC8" s="54"/>
      <c r="AD8" s="5"/>
      <c r="AE8" s="5"/>
      <c r="AF8" s="25"/>
      <c r="AG8" s="25"/>
      <c r="AH8" s="225"/>
      <c r="AI8" s="226"/>
      <c r="AJ8" s="226"/>
      <c r="AK8" s="226"/>
      <c r="AL8" s="226"/>
      <c r="AM8" s="226"/>
      <c r="AN8" s="226"/>
      <c r="AO8" s="226"/>
      <c r="AY8" s="71" t="s">
        <v>14</v>
      </c>
    </row>
    <row r="9" spans="9:57" ht="5.0999999999999996" customHeight="1">
      <c r="I9" s="6"/>
      <c r="J9" s="7"/>
      <c r="K9" s="7"/>
      <c r="L9" s="7"/>
      <c r="M9" s="7"/>
      <c r="N9" s="7"/>
      <c r="O9" s="7"/>
      <c r="P9" s="6"/>
      <c r="Q9" s="5"/>
      <c r="R9" s="9"/>
      <c r="S9" s="9"/>
      <c r="T9" s="6"/>
      <c r="U9" s="6"/>
      <c r="V9" s="6"/>
      <c r="W9" s="6"/>
      <c r="X9" s="55"/>
      <c r="Y9" s="14"/>
      <c r="Z9" s="15"/>
      <c r="AA9" s="9"/>
      <c r="AB9" s="9"/>
      <c r="AC9" s="9"/>
      <c r="AD9" s="9"/>
      <c r="AE9" s="9"/>
      <c r="AF9" s="15"/>
      <c r="AG9" s="15"/>
      <c r="AH9" s="14"/>
      <c r="AI9" s="14"/>
      <c r="AJ9" s="14"/>
      <c r="AK9" s="14"/>
      <c r="AL9" s="14"/>
      <c r="AM9" s="85"/>
      <c r="AN9" s="85"/>
      <c r="AO9" s="85"/>
    </row>
    <row r="10" spans="9:57" s="31" customFormat="1" ht="20.100000000000001" customHeight="1">
      <c r="I10" s="301"/>
      <c r="J10" s="302"/>
      <c r="K10" s="302"/>
      <c r="L10" s="302"/>
      <c r="M10" s="302"/>
      <c r="N10" s="302"/>
      <c r="O10" s="302"/>
      <c r="P10" s="302"/>
      <c r="Q10" s="302"/>
      <c r="R10" s="302"/>
      <c r="S10" s="302"/>
      <c r="T10" s="302"/>
      <c r="U10" s="302"/>
      <c r="V10" s="302"/>
      <c r="W10" s="303"/>
      <c r="X10" s="303"/>
      <c r="Y10" s="303"/>
      <c r="Z10" s="14"/>
      <c r="AA10" s="14"/>
      <c r="AB10" s="13"/>
      <c r="AC10" s="13"/>
      <c r="AD10" s="5"/>
      <c r="AE10" s="13"/>
      <c r="AF10" s="25"/>
      <c r="AG10" s="56"/>
      <c r="AH10" s="220" t="str">
        <f>IF(J4="English","Supplier's code No.:",IF(J4="中国語","供应商编码:","取引先コードNo.:"))</f>
        <v>Supplier's code No.:</v>
      </c>
      <c r="AI10" s="221"/>
      <c r="AJ10" s="221"/>
      <c r="AK10" s="221"/>
      <c r="AL10" s="221"/>
      <c r="AM10" s="221"/>
      <c r="AN10" s="221"/>
      <c r="AO10" s="221"/>
    </row>
    <row r="11" spans="9:57" s="31" customFormat="1" ht="20.100000000000001" customHeight="1">
      <c r="I11" s="293"/>
      <c r="J11" s="294"/>
      <c r="K11" s="294"/>
      <c r="L11" s="294"/>
      <c r="M11" s="294"/>
      <c r="N11" s="294"/>
      <c r="O11" s="294"/>
      <c r="P11" s="294"/>
      <c r="Q11" s="294"/>
      <c r="R11" s="294"/>
      <c r="S11" s="294"/>
      <c r="T11" s="294"/>
      <c r="U11" s="294"/>
      <c r="V11" s="295"/>
      <c r="W11" s="284"/>
      <c r="X11" s="284"/>
      <c r="Y11" s="284"/>
      <c r="Z11" s="15"/>
      <c r="AA11" s="9"/>
      <c r="AB11" s="9"/>
      <c r="AC11" s="9"/>
      <c r="AD11" s="9"/>
      <c r="AE11" s="57"/>
      <c r="AF11" s="58"/>
      <c r="AG11" s="58"/>
      <c r="AH11" s="296"/>
      <c r="AI11" s="226"/>
      <c r="AJ11" s="226"/>
      <c r="AK11" s="226"/>
      <c r="AL11" s="226"/>
      <c r="AM11" s="226"/>
      <c r="AN11" s="226"/>
      <c r="AO11" s="226"/>
      <c r="AY11" s="72"/>
      <c r="AZ11" s="72"/>
      <c r="BA11" s="72"/>
      <c r="BB11" s="72"/>
      <c r="BC11" s="72"/>
      <c r="BD11" s="72"/>
      <c r="BE11" s="49"/>
    </row>
    <row r="12" spans="9:57" ht="5.0999999999999996" customHeight="1">
      <c r="I12" s="6"/>
      <c r="J12" s="7"/>
      <c r="K12" s="7"/>
      <c r="L12" s="7"/>
      <c r="M12" s="7"/>
      <c r="N12" s="7"/>
      <c r="O12" s="7"/>
      <c r="P12" s="8"/>
      <c r="Q12" s="5"/>
      <c r="R12" s="9"/>
      <c r="S12" s="9"/>
      <c r="T12" s="8"/>
      <c r="U12" s="8"/>
      <c r="V12" s="8"/>
      <c r="W12" s="8"/>
      <c r="X12" s="10"/>
      <c r="Z12" s="11"/>
      <c r="AA12" s="12"/>
      <c r="AB12" s="12"/>
      <c r="AC12" s="12"/>
      <c r="AD12" s="12"/>
      <c r="AE12" s="12"/>
      <c r="AF12" s="12"/>
      <c r="AG12" s="12"/>
      <c r="AH12" s="12"/>
      <c r="AI12" s="12"/>
      <c r="AO12" s="85"/>
      <c r="AP12" s="85"/>
      <c r="AQ12" s="85"/>
      <c r="AR12" s="85"/>
      <c r="AS12" s="85"/>
      <c r="AY12" s="30"/>
      <c r="AZ12" s="30"/>
      <c r="BA12" s="30"/>
      <c r="BB12" s="30"/>
      <c r="BC12" s="30"/>
      <c r="BD12" s="30"/>
      <c r="BE12" s="17"/>
    </row>
    <row r="13" spans="9:57" ht="15" customHeight="1">
      <c r="I13" s="225" t="str">
        <f>IF(J4="English","[Manufacturer to fill out］",IF(J4="中国語","[提出源记入栏］","[提出元記入欄］"))</f>
        <v>[Manufacturer to fill out］</v>
      </c>
      <c r="J13" s="226"/>
      <c r="K13" s="226"/>
      <c r="L13" s="226"/>
      <c r="M13" s="226"/>
      <c r="N13" s="226"/>
      <c r="O13" s="226"/>
      <c r="P13" s="226"/>
      <c r="Q13" s="226"/>
      <c r="R13" s="226"/>
      <c r="S13" s="226"/>
      <c r="T13" s="226"/>
      <c r="U13" s="226"/>
      <c r="V13" s="226"/>
      <c r="W13" s="226"/>
      <c r="X13" s="226"/>
      <c r="Y13" s="226"/>
      <c r="Z13" s="59"/>
      <c r="AA13" s="14"/>
      <c r="AB13" s="14"/>
      <c r="AC13" s="14"/>
      <c r="AD13" s="14"/>
      <c r="AE13" s="14"/>
      <c r="AF13" s="14"/>
      <c r="AG13" s="14"/>
      <c r="AH13" s="14"/>
      <c r="AI13" s="14"/>
      <c r="AJ13" s="14"/>
      <c r="AK13" s="14"/>
      <c r="AL13" s="14"/>
      <c r="AM13" s="14"/>
      <c r="AN13" s="14"/>
      <c r="AO13" s="85"/>
      <c r="AP13" s="34"/>
      <c r="AQ13" s="34"/>
      <c r="AR13" s="34"/>
      <c r="AS13" s="34"/>
      <c r="AT13" s="31"/>
      <c r="AU13" s="31"/>
      <c r="AV13" s="31"/>
      <c r="AW13" s="31"/>
      <c r="AY13" s="30"/>
      <c r="AZ13" s="30"/>
      <c r="BA13" s="30"/>
      <c r="BB13" s="30"/>
      <c r="BC13" s="30"/>
      <c r="BD13" s="30"/>
      <c r="BE13" s="17"/>
    </row>
    <row r="14" spans="9:57" s="31" customFormat="1" ht="15">
      <c r="I14" s="119" t="str">
        <f>IF(J4="English","Date(yy.mm.dd)",IF(J4="中国語","发行日","発行日"))</f>
        <v>Date(yy.mm.dd)</v>
      </c>
      <c r="J14" s="120"/>
      <c r="K14" s="120"/>
      <c r="L14" s="120"/>
      <c r="M14" s="120"/>
      <c r="N14" s="120"/>
      <c r="O14" s="120"/>
      <c r="P14" s="120"/>
      <c r="Q14" s="121"/>
      <c r="R14" s="288"/>
      <c r="S14" s="289"/>
      <c r="T14" s="289"/>
      <c r="U14" s="289"/>
      <c r="V14" s="289"/>
      <c r="W14" s="289"/>
      <c r="X14" s="289"/>
      <c r="Y14" s="289"/>
      <c r="Z14" s="289"/>
      <c r="AA14" s="290"/>
      <c r="AB14" s="119" t="str">
        <f>IF(J4="English","E-mail",IF(J4="中国語","邮箱地址","メールアドレス"))</f>
        <v>E-mail</v>
      </c>
      <c r="AC14" s="120"/>
      <c r="AD14" s="120"/>
      <c r="AE14" s="120"/>
      <c r="AF14" s="120"/>
      <c r="AG14" s="120"/>
      <c r="AH14" s="120"/>
      <c r="AI14" s="120"/>
      <c r="AJ14" s="297"/>
      <c r="AK14" s="292"/>
      <c r="AL14" s="292"/>
      <c r="AM14" s="292"/>
      <c r="AN14" s="292"/>
      <c r="AO14" s="292"/>
      <c r="AP14" s="68"/>
      <c r="AQ14" s="45"/>
      <c r="AR14" s="45"/>
      <c r="AS14" s="45"/>
    </row>
    <row r="15" spans="9:57" s="31" customFormat="1" ht="15">
      <c r="I15" s="119" t="str">
        <f>IF(J4="English","Company name",IF(J4="中国語","公司名称","会社名"))</f>
        <v>Company name</v>
      </c>
      <c r="J15" s="120"/>
      <c r="K15" s="120"/>
      <c r="L15" s="120"/>
      <c r="M15" s="120"/>
      <c r="N15" s="120"/>
      <c r="O15" s="120"/>
      <c r="P15" s="120"/>
      <c r="Q15" s="121"/>
      <c r="R15" s="288"/>
      <c r="S15" s="289"/>
      <c r="T15" s="289"/>
      <c r="U15" s="289"/>
      <c r="V15" s="289"/>
      <c r="W15" s="289"/>
      <c r="X15" s="289"/>
      <c r="Y15" s="289"/>
      <c r="Z15" s="289"/>
      <c r="AA15" s="290"/>
      <c r="AB15" s="119" t="str">
        <f>IF(J4="English","Phone No.",IF(J4="中国語","电话号码","電話番号"))</f>
        <v>Phone No.</v>
      </c>
      <c r="AC15" s="120"/>
      <c r="AD15" s="120"/>
      <c r="AE15" s="120"/>
      <c r="AF15" s="120"/>
      <c r="AG15" s="120"/>
      <c r="AH15" s="120"/>
      <c r="AI15" s="120"/>
      <c r="AJ15" s="291"/>
      <c r="AK15" s="292"/>
      <c r="AL15" s="292"/>
      <c r="AM15" s="292"/>
      <c r="AN15" s="292"/>
      <c r="AO15" s="292"/>
      <c r="AP15" s="69"/>
      <c r="AQ15" s="46"/>
      <c r="AR15" s="46"/>
      <c r="AS15" s="46"/>
    </row>
    <row r="16" spans="9:57" s="31" customFormat="1" ht="15">
      <c r="I16" s="119" t="str">
        <f>IF(J4="English","Division name",IF(J4="中国語","部门名称","部署名"))</f>
        <v>Division name</v>
      </c>
      <c r="J16" s="120"/>
      <c r="K16" s="120"/>
      <c r="L16" s="120"/>
      <c r="M16" s="120"/>
      <c r="N16" s="120"/>
      <c r="O16" s="120"/>
      <c r="P16" s="120"/>
      <c r="Q16" s="121"/>
      <c r="R16" s="288"/>
      <c r="S16" s="289"/>
      <c r="T16" s="289"/>
      <c r="U16" s="289"/>
      <c r="V16" s="289"/>
      <c r="W16" s="289"/>
      <c r="X16" s="289"/>
      <c r="Y16" s="289"/>
      <c r="Z16" s="289"/>
      <c r="AA16" s="290"/>
      <c r="AB16" s="119" t="str">
        <f>IF(J4="English","Responsible person",IF(J4="中国語","责任者名","責任者名"))</f>
        <v>Responsible person</v>
      </c>
      <c r="AC16" s="120"/>
      <c r="AD16" s="120"/>
      <c r="AE16" s="120"/>
      <c r="AF16" s="120"/>
      <c r="AG16" s="120"/>
      <c r="AH16" s="120"/>
      <c r="AI16" s="120"/>
      <c r="AJ16" s="291"/>
      <c r="AK16" s="292"/>
      <c r="AL16" s="292"/>
      <c r="AM16" s="292"/>
      <c r="AN16" s="292"/>
      <c r="AO16" s="292"/>
      <c r="AP16" s="69"/>
      <c r="AQ16" s="46"/>
      <c r="AR16" s="46"/>
      <c r="AS16" s="46"/>
    </row>
    <row r="17" spans="9:60" s="31" customFormat="1" ht="15">
      <c r="I17" s="119" t="str">
        <f>IF(J4="English","Written by ",IF(J4="中国語","填写者名","記入者名"))</f>
        <v xml:space="preserve">Written by </v>
      </c>
      <c r="J17" s="120"/>
      <c r="K17" s="120"/>
      <c r="L17" s="120"/>
      <c r="M17" s="120"/>
      <c r="N17" s="120"/>
      <c r="O17" s="120"/>
      <c r="P17" s="120"/>
      <c r="Q17" s="121"/>
      <c r="R17" s="282"/>
      <c r="S17" s="283"/>
      <c r="T17" s="283"/>
      <c r="U17" s="283"/>
      <c r="V17" s="283"/>
      <c r="W17" s="283"/>
      <c r="X17" s="283"/>
      <c r="Y17" s="283"/>
      <c r="Z17" s="283"/>
      <c r="AA17" s="284"/>
      <c r="AB17" s="122" t="str">
        <f>IF(J4="English","Signature",IF(J4="中国語","盖章","印"))</f>
        <v>Signature</v>
      </c>
      <c r="AC17" s="120"/>
      <c r="AD17" s="120"/>
      <c r="AE17" s="120"/>
      <c r="AF17" s="120"/>
      <c r="AG17" s="120"/>
      <c r="AH17" s="120"/>
      <c r="AI17" s="120"/>
      <c r="AJ17" s="285" t="str">
        <f>IF(J4="English","",IF(J4="中国語","印","印"))</f>
        <v/>
      </c>
      <c r="AK17" s="286"/>
      <c r="AL17" s="286"/>
      <c r="AM17" s="286"/>
      <c r="AN17" s="286"/>
      <c r="AO17" s="286"/>
      <c r="AP17" s="70"/>
      <c r="AQ17" s="47"/>
      <c r="AR17" s="47"/>
      <c r="AS17" s="47"/>
      <c r="AY17" s="30"/>
      <c r="AZ17" s="30"/>
      <c r="BA17" s="30"/>
      <c r="BB17" s="30"/>
      <c r="BC17" s="30"/>
      <c r="BD17" s="30"/>
    </row>
    <row r="18" spans="9:60" ht="10.050000000000001" customHeight="1">
      <c r="I18" s="31"/>
      <c r="J18" s="31"/>
      <c r="K18" s="31"/>
      <c r="L18" s="31"/>
      <c r="M18" s="31"/>
      <c r="N18" s="31"/>
      <c r="O18" s="31"/>
      <c r="P18" s="31"/>
      <c r="Q18" s="32"/>
      <c r="R18" s="33"/>
      <c r="S18" s="33"/>
      <c r="T18" s="31"/>
      <c r="U18" s="31"/>
      <c r="V18" s="31"/>
      <c r="W18" s="31"/>
      <c r="X18" s="31"/>
      <c r="Y18" s="31"/>
      <c r="Z18" s="31"/>
      <c r="AA18" s="31"/>
      <c r="AB18" s="31"/>
      <c r="AC18" s="31"/>
      <c r="AD18" s="31"/>
      <c r="AE18" s="31"/>
      <c r="AF18" s="31"/>
      <c r="AG18" s="31"/>
      <c r="AH18" s="31"/>
      <c r="AI18" s="31"/>
      <c r="AJ18" s="31"/>
      <c r="AK18" s="31"/>
      <c r="AL18" s="31"/>
      <c r="AM18" s="31"/>
      <c r="AN18" s="31"/>
      <c r="AO18" s="31"/>
      <c r="AP18" s="31"/>
      <c r="AQ18" s="31"/>
      <c r="AR18" s="31"/>
      <c r="AS18" s="31"/>
      <c r="AT18" s="31"/>
      <c r="AU18" s="31"/>
      <c r="AV18" s="31"/>
      <c r="AW18" s="31"/>
      <c r="AY18" s="31"/>
      <c r="AZ18" s="31"/>
      <c r="BA18" s="31"/>
      <c r="BB18" s="31"/>
      <c r="BC18" s="31"/>
      <c r="BD18" s="31"/>
      <c r="BE18" s="17"/>
    </row>
    <row r="19" spans="9:60" s="31" customFormat="1" ht="13.2">
      <c r="I19" s="35" t="str">
        <f>IF(J4="English"," Part name or Part number",IF(J4="中国語","品名・品番号・图番号・条款编号","品名・品番・図番・アイテムコード"))</f>
        <v xml:space="preserve"> Part name or Part number</v>
      </c>
      <c r="J19" s="35"/>
      <c r="N19" s="36"/>
      <c r="T19" s="37"/>
      <c r="BE19" s="32"/>
    </row>
    <row r="20" spans="9:60" s="31" customFormat="1" ht="24" customHeight="1">
      <c r="I20" s="134" t="str">
        <f>IF(J4="English","Our part name, Manufacturer :",IF(J4="中文","本公司品名(厂家名):","弊社品名(メーカー名)："))</f>
        <v>Our part name, Manufacturer :</v>
      </c>
      <c r="J20" s="135"/>
      <c r="K20" s="135"/>
      <c r="L20" s="135"/>
      <c r="M20" s="135"/>
      <c r="N20" s="135"/>
      <c r="O20" s="135"/>
      <c r="P20" s="135"/>
      <c r="Q20" s="135"/>
      <c r="R20" s="129"/>
      <c r="S20" s="129"/>
      <c r="T20" s="287"/>
      <c r="U20" s="129"/>
      <c r="V20" s="129"/>
      <c r="W20" s="129"/>
      <c r="X20" s="129"/>
      <c r="Y20" s="129"/>
      <c r="Z20" s="129"/>
      <c r="AA20" s="129"/>
      <c r="AB20" s="129"/>
      <c r="AC20" s="129"/>
      <c r="AD20" s="129"/>
      <c r="AE20" s="129"/>
      <c r="AF20" s="129"/>
      <c r="AG20" s="129"/>
      <c r="AH20" s="129"/>
      <c r="AI20" s="129"/>
      <c r="AJ20" s="129"/>
      <c r="AK20" s="129"/>
      <c r="AM20" s="128" t="str">
        <f>IF(J4="English","Our part, drawing number :",IF(J4="中国語","本公司品番号, 图番 :","弊社品番,図番等："))</f>
        <v>Our part, drawing number :</v>
      </c>
      <c r="AN20" s="129"/>
      <c r="AO20" s="129"/>
      <c r="AP20" s="129"/>
      <c r="AQ20" s="276"/>
      <c r="AR20" s="277"/>
      <c r="AS20" s="277"/>
      <c r="AT20" s="277"/>
      <c r="AU20" s="277"/>
      <c r="AV20" s="277"/>
      <c r="AW20" s="277"/>
      <c r="AX20" s="51"/>
      <c r="AY20" s="51"/>
      <c r="AZ20" s="51"/>
      <c r="BA20" s="51"/>
    </row>
    <row r="21" spans="9:60" s="31" customFormat="1" ht="24" customHeight="1">
      <c r="I21" s="133" t="str">
        <f>IF(J4="English","MinebeaMitsumi part name:",IF(J4="中国語","美蓓亚三美G 品名:","ミネベアミツミG品名："))</f>
        <v>MinebeaMitsumi part name:</v>
      </c>
      <c r="J21" s="131"/>
      <c r="K21" s="131"/>
      <c r="L21" s="131"/>
      <c r="M21" s="131"/>
      <c r="N21" s="131"/>
      <c r="O21" s="131"/>
      <c r="P21" s="131"/>
      <c r="Q21" s="131"/>
      <c r="R21" s="131"/>
      <c r="S21" s="131"/>
      <c r="T21" s="278"/>
      <c r="U21" s="279"/>
      <c r="V21" s="279"/>
      <c r="W21" s="279"/>
      <c r="X21" s="279"/>
      <c r="Y21" s="279"/>
      <c r="Z21" s="279"/>
      <c r="AA21" s="279"/>
      <c r="AB21" s="279"/>
      <c r="AC21" s="279"/>
      <c r="AD21" s="279"/>
      <c r="AE21" s="279"/>
      <c r="AF21" s="279"/>
      <c r="AG21" s="279"/>
      <c r="AH21" s="279"/>
      <c r="AI21" s="279"/>
      <c r="AJ21" s="279"/>
      <c r="AK21" s="279"/>
      <c r="AM21" s="130" t="str">
        <f>IF(J4="English","MinebeaMitsumi G part No.:",IF(J4="中国語","美蓓亚三美G 品番:","ミネベアミツミG品番："))</f>
        <v>MinebeaMitsumi G part No.:</v>
      </c>
      <c r="AN21" s="131"/>
      <c r="AO21" s="131"/>
      <c r="AP21" s="131"/>
      <c r="AQ21" s="280"/>
      <c r="AR21" s="281"/>
      <c r="AS21" s="281"/>
      <c r="AT21" s="281"/>
      <c r="AU21" s="281"/>
      <c r="AV21" s="281"/>
      <c r="AW21" s="281"/>
      <c r="AX21" s="52"/>
      <c r="AY21" s="52"/>
      <c r="AZ21" s="52"/>
      <c r="BA21" s="52"/>
    </row>
    <row r="22" spans="9:60" s="31" customFormat="1" ht="24" customHeight="1">
      <c r="I22" s="133" t="str">
        <f>IF(J4="English","MinebeaMitsumi Drawing No.:",IF(J4="中国語","美蓓亚三美G 图番:","ミネベアミツミG図番："))</f>
        <v>MinebeaMitsumi Drawing No.:</v>
      </c>
      <c r="J22" s="131"/>
      <c r="K22" s="131"/>
      <c r="L22" s="131"/>
      <c r="M22" s="131"/>
      <c r="N22" s="131"/>
      <c r="O22" s="131"/>
      <c r="P22" s="131"/>
      <c r="Q22" s="131"/>
      <c r="R22" s="131"/>
      <c r="S22" s="131"/>
      <c r="T22" s="278"/>
      <c r="U22" s="131"/>
      <c r="V22" s="131"/>
      <c r="W22" s="131"/>
      <c r="X22" s="131"/>
      <c r="Y22" s="131"/>
      <c r="Z22" s="131"/>
      <c r="AA22" s="131"/>
      <c r="AB22" s="131"/>
      <c r="AC22" s="131"/>
      <c r="AD22" s="131"/>
      <c r="AE22" s="131"/>
      <c r="AF22" s="131"/>
      <c r="AG22" s="131"/>
      <c r="AH22" s="131"/>
      <c r="AI22" s="131"/>
      <c r="AJ22" s="131"/>
      <c r="AK22" s="131"/>
      <c r="AM22" s="132" t="str">
        <f>IF(J4="English","MinebeaMitsumi Item code :",IF(J4="中国語","美蓓亚三美条款编号:","ミネベアミツミG
アイテムコード："))</f>
        <v>MinebeaMitsumi Item code :</v>
      </c>
      <c r="AN22" s="131"/>
      <c r="AO22" s="131"/>
      <c r="AP22" s="131"/>
      <c r="AQ22" s="280"/>
      <c r="AR22" s="281"/>
      <c r="AS22" s="281"/>
      <c r="AT22" s="281"/>
      <c r="AU22" s="281"/>
      <c r="AV22" s="281"/>
      <c r="AW22" s="281"/>
      <c r="AX22" s="51"/>
      <c r="AY22" s="51"/>
      <c r="AZ22" s="51"/>
      <c r="BA22" s="51"/>
    </row>
    <row r="23" spans="9:60" s="44" customFormat="1" ht="10.050000000000001" customHeight="1">
      <c r="I23" s="41"/>
      <c r="J23" s="42"/>
      <c r="K23" s="41"/>
      <c r="L23" s="41"/>
      <c r="M23" s="41"/>
      <c r="N23" s="41"/>
      <c r="O23" s="41"/>
      <c r="P23" s="41"/>
      <c r="Q23" s="41"/>
      <c r="R23" s="41"/>
      <c r="S23" s="41"/>
      <c r="T23" s="41"/>
      <c r="U23" s="43"/>
      <c r="V23" s="41"/>
      <c r="W23" s="41"/>
      <c r="X23" s="41"/>
      <c r="Y23" s="41"/>
    </row>
    <row r="24" spans="9:60" s="40" customFormat="1" ht="13.2">
      <c r="I24" s="227" t="s">
        <v>1</v>
      </c>
      <c r="J24" s="168" t="str">
        <f>IF(J4="English","Component Name",IF(J4="中国語","部品名","部品名"))</f>
        <v>Component Name</v>
      </c>
      <c r="K24" s="185"/>
      <c r="L24" s="185"/>
      <c r="M24" s="185"/>
      <c r="N24" s="185"/>
      <c r="O24" s="187"/>
      <c r="P24" s="168" t="str">
        <f>IF(J4="English","Region Name,
Material Name",IF(J4="中国語","部位名, 
料名","部位名,
材料名"))</f>
        <v>Region Name,
Material Name</v>
      </c>
      <c r="Q24" s="186"/>
      <c r="R24" s="186"/>
      <c r="S24" s="186"/>
      <c r="T24" s="186"/>
      <c r="U24" s="187"/>
      <c r="V24" s="168" t="str">
        <f>IF(J4="English","Raw material manufacturer,
Model(Type)",IF(J4="中国語","材料製造商, 
型式（Type）","材料メーカー,
型式（Type）"))</f>
        <v>Raw material manufacturer,
Model(Type)</v>
      </c>
      <c r="W24" s="177"/>
      <c r="X24" s="177"/>
      <c r="Y24" s="177"/>
      <c r="Z24" s="177"/>
      <c r="AA24" s="178"/>
      <c r="AB24" s="168" t="str">
        <f>IF(J4="English","Report No.",IF(J4="中国語","分析數據No.","分析レポートNo."))</f>
        <v>Report No.</v>
      </c>
      <c r="AC24" s="185"/>
      <c r="AD24" s="185"/>
      <c r="AE24" s="185"/>
      <c r="AF24" s="186"/>
      <c r="AG24" s="187"/>
      <c r="AH24" s="168" t="str">
        <f>IF(J4="English","Measuring date",IF(J4="中国語","測定日","測定日"))</f>
        <v>Measuring date</v>
      </c>
      <c r="AI24" s="169"/>
      <c r="AJ24" s="169"/>
      <c r="AK24" s="170"/>
      <c r="AL24" s="206" t="str">
        <f>IF(J4="English","Analysis value (ppm)",IF(J4="中国語","分析値  (ppm)","分析値 (ppm)"))</f>
        <v>Analysis value (ppm)</v>
      </c>
      <c r="AM24" s="207"/>
      <c r="AN24" s="207"/>
      <c r="AO24" s="207"/>
      <c r="AP24" s="207"/>
      <c r="AQ24" s="207"/>
      <c r="AR24" s="207"/>
      <c r="AS24" s="207"/>
      <c r="AT24" s="207"/>
      <c r="AU24" s="207"/>
      <c r="AV24" s="207"/>
      <c r="AW24" s="208"/>
      <c r="AX24" s="38"/>
      <c r="AY24" s="39"/>
    </row>
    <row r="25" spans="9:60" s="40" customFormat="1" ht="13.2">
      <c r="I25" s="228"/>
      <c r="J25" s="188"/>
      <c r="K25" s="189"/>
      <c r="L25" s="189"/>
      <c r="M25" s="189"/>
      <c r="N25" s="189"/>
      <c r="O25" s="191"/>
      <c r="P25" s="232"/>
      <c r="Q25" s="233"/>
      <c r="R25" s="233"/>
      <c r="S25" s="233"/>
      <c r="T25" s="233"/>
      <c r="U25" s="191"/>
      <c r="V25" s="179"/>
      <c r="W25" s="180"/>
      <c r="X25" s="180"/>
      <c r="Y25" s="180"/>
      <c r="Z25" s="180"/>
      <c r="AA25" s="181"/>
      <c r="AB25" s="188"/>
      <c r="AC25" s="189"/>
      <c r="AD25" s="189"/>
      <c r="AE25" s="189"/>
      <c r="AF25" s="190"/>
      <c r="AG25" s="191"/>
      <c r="AH25" s="171"/>
      <c r="AI25" s="172"/>
      <c r="AJ25" s="172"/>
      <c r="AK25" s="173"/>
      <c r="AL25" s="209" t="str">
        <f>IF(J4="English","RoHS regulated substances",IF(J4="中国語","RoHS指令対象物質","RoHS指令対象物質"))</f>
        <v>RoHS regulated substances</v>
      </c>
      <c r="AM25" s="210"/>
      <c r="AN25" s="210"/>
      <c r="AO25" s="210"/>
      <c r="AP25" s="210"/>
      <c r="AQ25" s="210"/>
      <c r="AR25" s="210"/>
      <c r="AS25" s="210"/>
      <c r="AT25" s="210"/>
      <c r="AU25" s="211"/>
      <c r="AV25" s="212" t="str">
        <f>IF(J4="English","Halogen-free ",IF(J4="中国語","无卤","ﾊﾛｹﾞﾝﾌﾘｰ"))</f>
        <v xml:space="preserve">Halogen-free </v>
      </c>
      <c r="AW25" s="213"/>
      <c r="AX25" s="38"/>
      <c r="AY25" s="39"/>
    </row>
    <row r="26" spans="9:60" s="40" customFormat="1" ht="13.2">
      <c r="I26" s="229"/>
      <c r="J26" s="192"/>
      <c r="K26" s="193"/>
      <c r="L26" s="193"/>
      <c r="M26" s="193"/>
      <c r="N26" s="193"/>
      <c r="O26" s="195"/>
      <c r="P26" s="234"/>
      <c r="Q26" s="194"/>
      <c r="R26" s="194"/>
      <c r="S26" s="194"/>
      <c r="T26" s="194"/>
      <c r="U26" s="195"/>
      <c r="V26" s="182"/>
      <c r="W26" s="183"/>
      <c r="X26" s="183"/>
      <c r="Y26" s="183"/>
      <c r="Z26" s="183"/>
      <c r="AA26" s="184"/>
      <c r="AB26" s="192"/>
      <c r="AC26" s="193"/>
      <c r="AD26" s="193"/>
      <c r="AE26" s="193"/>
      <c r="AF26" s="194"/>
      <c r="AG26" s="195"/>
      <c r="AH26" s="174"/>
      <c r="AI26" s="175"/>
      <c r="AJ26" s="175"/>
      <c r="AK26" s="176"/>
      <c r="AL26" s="60" t="s">
        <v>2</v>
      </c>
      <c r="AM26" s="60" t="s">
        <v>3</v>
      </c>
      <c r="AN26" s="60" t="s">
        <v>16</v>
      </c>
      <c r="AO26" s="60" t="s">
        <v>17</v>
      </c>
      <c r="AP26" s="60" t="s">
        <v>4</v>
      </c>
      <c r="AQ26" s="60" t="s">
        <v>5</v>
      </c>
      <c r="AR26" s="60" t="s">
        <v>6</v>
      </c>
      <c r="AS26" s="60" t="s">
        <v>7</v>
      </c>
      <c r="AT26" s="60" t="s">
        <v>8</v>
      </c>
      <c r="AU26" s="60" t="s">
        <v>9</v>
      </c>
      <c r="AV26" s="61" t="s">
        <v>10</v>
      </c>
      <c r="AW26" s="61" t="s">
        <v>11</v>
      </c>
      <c r="AX26" s="38"/>
      <c r="AY26" s="39"/>
    </row>
    <row r="27" spans="9:60" s="40" customFormat="1" ht="12" customHeight="1">
      <c r="I27" s="141">
        <v>1</v>
      </c>
      <c r="J27" s="258" t="s">
        <v>37</v>
      </c>
      <c r="K27" s="241"/>
      <c r="L27" s="241"/>
      <c r="M27" s="241"/>
      <c r="N27" s="241"/>
      <c r="O27" s="242"/>
      <c r="P27" s="258" t="s">
        <v>40</v>
      </c>
      <c r="Q27" s="241"/>
      <c r="R27" s="241"/>
      <c r="S27" s="241"/>
      <c r="T27" s="241"/>
      <c r="U27" s="242"/>
      <c r="V27" s="267"/>
      <c r="W27" s="268"/>
      <c r="X27" s="268"/>
      <c r="Y27" s="268"/>
      <c r="Z27" s="268"/>
      <c r="AA27" s="269"/>
      <c r="AB27" s="258" t="s">
        <v>15</v>
      </c>
      <c r="AC27" s="259"/>
      <c r="AD27" s="259"/>
      <c r="AE27" s="259"/>
      <c r="AF27" s="259"/>
      <c r="AG27" s="260"/>
      <c r="AH27" s="249" t="s">
        <v>19</v>
      </c>
      <c r="AI27" s="250"/>
      <c r="AJ27" s="250"/>
      <c r="AK27" s="251"/>
      <c r="AL27" s="62" t="s">
        <v>22</v>
      </c>
      <c r="AM27" s="62" t="s">
        <v>20</v>
      </c>
      <c r="AN27" s="62" t="s">
        <v>23</v>
      </c>
      <c r="AO27" s="62" t="s">
        <v>21</v>
      </c>
      <c r="AP27" s="62" t="s">
        <v>25</v>
      </c>
      <c r="AQ27" s="63" t="s">
        <v>24</v>
      </c>
      <c r="AR27" s="63" t="s">
        <v>26</v>
      </c>
      <c r="AS27" s="63" t="s">
        <v>18</v>
      </c>
      <c r="AT27" s="63" t="s">
        <v>18</v>
      </c>
      <c r="AU27" s="63" t="s">
        <v>18</v>
      </c>
      <c r="AV27" s="63"/>
      <c r="AW27" s="63"/>
      <c r="AX27" s="44"/>
      <c r="AY27" s="44"/>
      <c r="AZ27" s="44"/>
      <c r="BA27" s="44"/>
      <c r="BB27" s="44"/>
      <c r="BC27" s="44"/>
      <c r="BD27" s="44"/>
      <c r="BE27" s="44"/>
    </row>
    <row r="28" spans="9:60" s="40" customFormat="1" ht="12" customHeight="1">
      <c r="I28" s="142"/>
      <c r="J28" s="243"/>
      <c r="K28" s="244"/>
      <c r="L28" s="244"/>
      <c r="M28" s="244"/>
      <c r="N28" s="244"/>
      <c r="O28" s="245"/>
      <c r="P28" s="243"/>
      <c r="Q28" s="244"/>
      <c r="R28" s="244"/>
      <c r="S28" s="244"/>
      <c r="T28" s="244"/>
      <c r="U28" s="245"/>
      <c r="V28" s="270"/>
      <c r="W28" s="271"/>
      <c r="X28" s="271"/>
      <c r="Y28" s="271"/>
      <c r="Z28" s="271"/>
      <c r="AA28" s="272"/>
      <c r="AB28" s="243"/>
      <c r="AC28" s="244"/>
      <c r="AD28" s="244"/>
      <c r="AE28" s="244"/>
      <c r="AF28" s="244"/>
      <c r="AG28" s="245"/>
      <c r="AH28" s="252"/>
      <c r="AI28" s="253"/>
      <c r="AJ28" s="253"/>
      <c r="AK28" s="254"/>
      <c r="AL28" s="64"/>
      <c r="AM28" s="64"/>
      <c r="AN28" s="64"/>
      <c r="AO28" s="64"/>
      <c r="AP28" s="64"/>
      <c r="AQ28" s="65"/>
      <c r="AR28" s="65"/>
      <c r="AS28" s="65"/>
      <c r="AT28" s="65"/>
      <c r="AU28" s="65"/>
      <c r="AV28" s="65"/>
      <c r="AW28" s="65"/>
      <c r="AX28" s="38"/>
      <c r="AY28" s="39"/>
    </row>
    <row r="29" spans="9:60" s="40" customFormat="1" ht="12" customHeight="1">
      <c r="I29" s="143"/>
      <c r="J29" s="246"/>
      <c r="K29" s="247"/>
      <c r="L29" s="247"/>
      <c r="M29" s="247"/>
      <c r="N29" s="247"/>
      <c r="O29" s="248"/>
      <c r="P29" s="246"/>
      <c r="Q29" s="247"/>
      <c r="R29" s="247"/>
      <c r="S29" s="247"/>
      <c r="T29" s="247"/>
      <c r="U29" s="248"/>
      <c r="V29" s="273"/>
      <c r="W29" s="274"/>
      <c r="X29" s="274"/>
      <c r="Y29" s="274"/>
      <c r="Z29" s="274"/>
      <c r="AA29" s="275"/>
      <c r="AB29" s="246"/>
      <c r="AC29" s="247"/>
      <c r="AD29" s="247"/>
      <c r="AE29" s="247"/>
      <c r="AF29" s="247"/>
      <c r="AG29" s="248"/>
      <c r="AH29" s="255"/>
      <c r="AI29" s="256"/>
      <c r="AJ29" s="256"/>
      <c r="AK29" s="257"/>
      <c r="AL29" s="66"/>
      <c r="AM29" s="66"/>
      <c r="AN29" s="66"/>
      <c r="AO29" s="66"/>
      <c r="AP29" s="66"/>
      <c r="AQ29" s="67"/>
      <c r="AR29" s="67"/>
      <c r="AS29" s="67"/>
      <c r="AT29" s="67"/>
      <c r="AU29" s="67"/>
      <c r="AV29" s="67"/>
      <c r="AW29" s="67"/>
      <c r="AX29" s="38"/>
      <c r="AY29" s="39"/>
    </row>
    <row r="30" spans="9:60" s="40" customFormat="1" ht="12" customHeight="1">
      <c r="I30" s="141">
        <v>2</v>
      </c>
      <c r="J30" s="258" t="s">
        <v>38</v>
      </c>
      <c r="K30" s="241"/>
      <c r="L30" s="241"/>
      <c r="M30" s="241"/>
      <c r="N30" s="241"/>
      <c r="O30" s="242"/>
      <c r="P30" s="258" t="s">
        <v>39</v>
      </c>
      <c r="Q30" s="241"/>
      <c r="R30" s="241"/>
      <c r="S30" s="241"/>
      <c r="T30" s="241"/>
      <c r="U30" s="242"/>
      <c r="V30" s="267"/>
      <c r="W30" s="268"/>
      <c r="X30" s="268"/>
      <c r="Y30" s="268"/>
      <c r="Z30" s="268"/>
      <c r="AA30" s="269"/>
      <c r="AB30" s="258" t="s">
        <v>27</v>
      </c>
      <c r="AC30" s="241"/>
      <c r="AD30" s="241"/>
      <c r="AE30" s="241"/>
      <c r="AF30" s="261"/>
      <c r="AG30" s="262"/>
      <c r="AH30" s="249">
        <v>43693</v>
      </c>
      <c r="AI30" s="250"/>
      <c r="AJ30" s="250"/>
      <c r="AK30" s="251"/>
      <c r="AL30" s="62" t="s">
        <v>21</v>
      </c>
      <c r="AM30" s="62" t="s">
        <v>21</v>
      </c>
      <c r="AN30" s="62" t="s">
        <v>21</v>
      </c>
      <c r="AO30" s="62" t="s">
        <v>21</v>
      </c>
      <c r="AP30" s="62" t="s">
        <v>24</v>
      </c>
      <c r="AQ30" s="63" t="s">
        <v>24</v>
      </c>
      <c r="AR30" s="63"/>
      <c r="AS30" s="63"/>
      <c r="AT30" s="63"/>
      <c r="AU30" s="63"/>
      <c r="AV30" s="63"/>
      <c r="AW30" s="63"/>
      <c r="AX30" s="38"/>
      <c r="AY30" s="39"/>
    </row>
    <row r="31" spans="9:60" s="40" customFormat="1" ht="12" customHeight="1">
      <c r="I31" s="142"/>
      <c r="J31" s="243"/>
      <c r="K31" s="244"/>
      <c r="L31" s="244"/>
      <c r="M31" s="244"/>
      <c r="N31" s="244"/>
      <c r="O31" s="245"/>
      <c r="P31" s="243"/>
      <c r="Q31" s="244"/>
      <c r="R31" s="244"/>
      <c r="S31" s="244"/>
      <c r="T31" s="244"/>
      <c r="U31" s="245"/>
      <c r="V31" s="270"/>
      <c r="W31" s="271"/>
      <c r="X31" s="271"/>
      <c r="Y31" s="271"/>
      <c r="Z31" s="271"/>
      <c r="AA31" s="272"/>
      <c r="AB31" s="243" t="s">
        <v>28</v>
      </c>
      <c r="AC31" s="244"/>
      <c r="AD31" s="244"/>
      <c r="AE31" s="244"/>
      <c r="AF31" s="263"/>
      <c r="AG31" s="264"/>
      <c r="AH31" s="252">
        <v>43693</v>
      </c>
      <c r="AI31" s="253"/>
      <c r="AJ31" s="253"/>
      <c r="AK31" s="254"/>
      <c r="AL31" s="64"/>
      <c r="AM31" s="64"/>
      <c r="AN31" s="64"/>
      <c r="AO31" s="64"/>
      <c r="AP31" s="64"/>
      <c r="AQ31" s="65"/>
      <c r="AR31" s="65" t="s">
        <v>18</v>
      </c>
      <c r="AS31" s="65" t="s">
        <v>18</v>
      </c>
      <c r="AT31" s="65" t="s">
        <v>18</v>
      </c>
      <c r="AU31" s="65" t="s">
        <v>18</v>
      </c>
      <c r="AV31" s="65"/>
      <c r="AW31" s="65"/>
      <c r="AY31" s="73"/>
      <c r="AZ31" s="73"/>
      <c r="BA31" s="73"/>
      <c r="BB31" s="73"/>
      <c r="BC31" s="73"/>
      <c r="BD31" s="73"/>
      <c r="BE31" s="73"/>
      <c r="BF31" s="73"/>
      <c r="BG31" s="73"/>
      <c r="BH31" s="73"/>
    </row>
    <row r="32" spans="9:60" s="40" customFormat="1" ht="12" customHeight="1">
      <c r="I32" s="143"/>
      <c r="J32" s="246"/>
      <c r="K32" s="247"/>
      <c r="L32" s="247"/>
      <c r="M32" s="247"/>
      <c r="N32" s="247"/>
      <c r="O32" s="248"/>
      <c r="P32" s="246"/>
      <c r="Q32" s="247"/>
      <c r="R32" s="247"/>
      <c r="S32" s="247"/>
      <c r="T32" s="247"/>
      <c r="U32" s="248"/>
      <c r="V32" s="273"/>
      <c r="W32" s="274"/>
      <c r="X32" s="274"/>
      <c r="Y32" s="274"/>
      <c r="Z32" s="274"/>
      <c r="AA32" s="275"/>
      <c r="AB32" s="246" t="s">
        <v>29</v>
      </c>
      <c r="AC32" s="247"/>
      <c r="AD32" s="247"/>
      <c r="AE32" s="247"/>
      <c r="AF32" s="265"/>
      <c r="AG32" s="266"/>
      <c r="AH32" s="255">
        <v>43693</v>
      </c>
      <c r="AI32" s="256"/>
      <c r="AJ32" s="256"/>
      <c r="AK32" s="257"/>
      <c r="AL32" s="66"/>
      <c r="AM32" s="66"/>
      <c r="AN32" s="66"/>
      <c r="AO32" s="66"/>
      <c r="AP32" s="66"/>
      <c r="AQ32" s="67"/>
      <c r="AR32" s="67"/>
      <c r="AS32" s="67"/>
      <c r="AT32" s="67"/>
      <c r="AU32" s="67"/>
      <c r="AV32" s="67" t="s">
        <v>30</v>
      </c>
      <c r="AW32" s="67" t="s">
        <v>18</v>
      </c>
      <c r="AX32" s="38"/>
      <c r="AY32" s="74"/>
      <c r="AZ32" s="48"/>
      <c r="BA32" s="48"/>
      <c r="BB32" s="48"/>
      <c r="BC32" s="48"/>
      <c r="BD32" s="73"/>
      <c r="BE32" s="73"/>
      <c r="BF32" s="73"/>
      <c r="BG32" s="73"/>
      <c r="BH32" s="73"/>
    </row>
    <row r="33" spans="9:60" s="40" customFormat="1" ht="12" customHeight="1">
      <c r="I33" s="235">
        <v>3</v>
      </c>
      <c r="J33" s="240" t="s">
        <v>38</v>
      </c>
      <c r="K33" s="241"/>
      <c r="L33" s="241"/>
      <c r="M33" s="241"/>
      <c r="N33" s="241"/>
      <c r="O33" s="242"/>
      <c r="P33" s="240" t="s">
        <v>41</v>
      </c>
      <c r="Q33" s="241"/>
      <c r="R33" s="241"/>
      <c r="S33" s="241"/>
      <c r="T33" s="241"/>
      <c r="U33" s="242"/>
      <c r="V33" s="240"/>
      <c r="W33" s="241"/>
      <c r="X33" s="241"/>
      <c r="Y33" s="241"/>
      <c r="Z33" s="241"/>
      <c r="AA33" s="242"/>
      <c r="AB33" s="258" t="s">
        <v>27</v>
      </c>
      <c r="AC33" s="241"/>
      <c r="AD33" s="241"/>
      <c r="AE33" s="241"/>
      <c r="AF33" s="261"/>
      <c r="AG33" s="262"/>
      <c r="AH33" s="249"/>
      <c r="AI33" s="250"/>
      <c r="AJ33" s="250"/>
      <c r="AK33" s="251"/>
      <c r="AL33" s="62"/>
      <c r="AM33" s="62" t="s">
        <v>31</v>
      </c>
      <c r="AN33" s="62"/>
      <c r="AO33" s="62"/>
      <c r="AP33" s="62"/>
      <c r="AQ33" s="63"/>
      <c r="AR33" s="63"/>
      <c r="AS33" s="63"/>
      <c r="AT33" s="63"/>
      <c r="AU33" s="63"/>
      <c r="AV33" s="63"/>
      <c r="AW33" s="63"/>
      <c r="AX33" s="38"/>
      <c r="AY33" s="74"/>
      <c r="AZ33" s="48"/>
      <c r="BA33" s="48"/>
      <c r="BB33" s="48"/>
      <c r="BC33" s="48"/>
      <c r="BD33" s="73"/>
      <c r="BE33" s="73"/>
      <c r="BF33" s="73"/>
      <c r="BG33" s="73"/>
      <c r="BH33" s="73"/>
    </row>
    <row r="34" spans="9:60" s="40" customFormat="1" ht="12" customHeight="1">
      <c r="I34" s="236"/>
      <c r="J34" s="243"/>
      <c r="K34" s="244"/>
      <c r="L34" s="244"/>
      <c r="M34" s="244"/>
      <c r="N34" s="244"/>
      <c r="O34" s="245"/>
      <c r="P34" s="243"/>
      <c r="Q34" s="244"/>
      <c r="R34" s="244"/>
      <c r="S34" s="244"/>
      <c r="T34" s="244"/>
      <c r="U34" s="245"/>
      <c r="V34" s="243"/>
      <c r="W34" s="244"/>
      <c r="X34" s="244"/>
      <c r="Y34" s="244"/>
      <c r="Z34" s="244"/>
      <c r="AA34" s="245"/>
      <c r="AB34" s="243" t="s">
        <v>28</v>
      </c>
      <c r="AC34" s="244"/>
      <c r="AD34" s="244"/>
      <c r="AE34" s="244"/>
      <c r="AF34" s="263"/>
      <c r="AG34" s="264"/>
      <c r="AH34" s="252"/>
      <c r="AI34" s="253"/>
      <c r="AJ34" s="253"/>
      <c r="AK34" s="254"/>
      <c r="AL34" s="64"/>
      <c r="AM34" s="64" t="s">
        <v>32</v>
      </c>
      <c r="AN34" s="64"/>
      <c r="AO34" s="64"/>
      <c r="AP34" s="64"/>
      <c r="AQ34" s="65"/>
      <c r="AR34" s="65"/>
      <c r="AS34" s="65"/>
      <c r="AT34" s="65"/>
      <c r="AU34" s="65"/>
      <c r="AV34" s="65"/>
      <c r="AW34" s="65"/>
      <c r="AY34" s="75"/>
      <c r="AZ34" s="48"/>
      <c r="BA34" s="48"/>
      <c r="BB34" s="48"/>
      <c r="BC34" s="48"/>
      <c r="BD34" s="73"/>
      <c r="BE34" s="73"/>
      <c r="BF34" s="73"/>
      <c r="BG34" s="73"/>
      <c r="BH34" s="73"/>
    </row>
    <row r="35" spans="9:60" s="40" customFormat="1" ht="12" customHeight="1">
      <c r="I35" s="237"/>
      <c r="J35" s="246"/>
      <c r="K35" s="247"/>
      <c r="L35" s="247"/>
      <c r="M35" s="247"/>
      <c r="N35" s="247"/>
      <c r="O35" s="248"/>
      <c r="P35" s="246"/>
      <c r="Q35" s="247"/>
      <c r="R35" s="247"/>
      <c r="S35" s="247"/>
      <c r="T35" s="247"/>
      <c r="U35" s="248"/>
      <c r="V35" s="246"/>
      <c r="W35" s="247"/>
      <c r="X35" s="247"/>
      <c r="Y35" s="247"/>
      <c r="Z35" s="247"/>
      <c r="AA35" s="248"/>
      <c r="AB35" s="246" t="s">
        <v>29</v>
      </c>
      <c r="AC35" s="247"/>
      <c r="AD35" s="247"/>
      <c r="AE35" s="247"/>
      <c r="AF35" s="265"/>
      <c r="AG35" s="266"/>
      <c r="AH35" s="255"/>
      <c r="AI35" s="256"/>
      <c r="AJ35" s="256"/>
      <c r="AK35" s="257"/>
      <c r="AL35" s="66"/>
      <c r="AM35" s="66"/>
      <c r="AN35" s="66"/>
      <c r="AO35" s="66"/>
      <c r="AP35" s="66"/>
      <c r="AQ35" s="67"/>
      <c r="AR35" s="67"/>
      <c r="AS35" s="67"/>
      <c r="AT35" s="67"/>
      <c r="AU35" s="67"/>
      <c r="AV35" s="67"/>
      <c r="AW35" s="67"/>
      <c r="AY35" s="48"/>
      <c r="AZ35" s="48"/>
      <c r="BA35" s="48"/>
      <c r="BB35" s="48"/>
      <c r="BC35" s="48"/>
      <c r="BD35" s="73"/>
      <c r="BE35" s="73"/>
      <c r="BF35" s="73"/>
      <c r="BG35" s="73"/>
      <c r="BH35" s="73"/>
    </row>
    <row r="36" spans="9:60" s="40" customFormat="1" ht="12" customHeight="1">
      <c r="I36" s="235">
        <v>4</v>
      </c>
      <c r="J36" s="240"/>
      <c r="K36" s="241"/>
      <c r="L36" s="241"/>
      <c r="M36" s="241"/>
      <c r="N36" s="241"/>
      <c r="O36" s="242"/>
      <c r="P36" s="240"/>
      <c r="Q36" s="241"/>
      <c r="R36" s="241"/>
      <c r="S36" s="241"/>
      <c r="T36" s="241"/>
      <c r="U36" s="242"/>
      <c r="V36" s="240"/>
      <c r="W36" s="241"/>
      <c r="X36" s="241"/>
      <c r="Y36" s="241"/>
      <c r="Z36" s="241"/>
      <c r="AA36" s="242"/>
      <c r="AB36" s="258"/>
      <c r="AC36" s="259"/>
      <c r="AD36" s="259"/>
      <c r="AE36" s="259"/>
      <c r="AF36" s="259"/>
      <c r="AG36" s="260"/>
      <c r="AH36" s="249"/>
      <c r="AI36" s="250"/>
      <c r="AJ36" s="250"/>
      <c r="AK36" s="251"/>
      <c r="AL36" s="62"/>
      <c r="AM36" s="62"/>
      <c r="AN36" s="62"/>
      <c r="AO36" s="62"/>
      <c r="AP36" s="62"/>
      <c r="AQ36" s="63"/>
      <c r="AR36" s="63"/>
      <c r="AS36" s="63"/>
      <c r="AT36" s="63"/>
      <c r="AU36" s="63"/>
      <c r="AV36" s="63"/>
      <c r="AW36" s="63"/>
      <c r="AY36" s="48"/>
      <c r="AZ36" s="48"/>
      <c r="BA36" s="48"/>
      <c r="BB36" s="48"/>
      <c r="BC36" s="48"/>
      <c r="BD36" s="73"/>
      <c r="BE36" s="73"/>
      <c r="BF36" s="73"/>
      <c r="BG36" s="73"/>
      <c r="BH36" s="73"/>
    </row>
    <row r="37" spans="9:60" s="40" customFormat="1" ht="12" customHeight="1">
      <c r="I37" s="236"/>
      <c r="J37" s="243"/>
      <c r="K37" s="244"/>
      <c r="L37" s="244"/>
      <c r="M37" s="244"/>
      <c r="N37" s="244"/>
      <c r="O37" s="245"/>
      <c r="P37" s="243"/>
      <c r="Q37" s="244"/>
      <c r="R37" s="244"/>
      <c r="S37" s="244"/>
      <c r="T37" s="244"/>
      <c r="U37" s="245"/>
      <c r="V37" s="243"/>
      <c r="W37" s="244"/>
      <c r="X37" s="244"/>
      <c r="Y37" s="244"/>
      <c r="Z37" s="244"/>
      <c r="AA37" s="245"/>
      <c r="AB37" s="243"/>
      <c r="AC37" s="244"/>
      <c r="AD37" s="244"/>
      <c r="AE37" s="244"/>
      <c r="AF37" s="244"/>
      <c r="AG37" s="245"/>
      <c r="AH37" s="252"/>
      <c r="AI37" s="253"/>
      <c r="AJ37" s="253"/>
      <c r="AK37" s="254"/>
      <c r="AL37" s="64"/>
      <c r="AM37" s="64"/>
      <c r="AN37" s="64"/>
      <c r="AO37" s="64"/>
      <c r="AP37" s="64"/>
      <c r="AQ37" s="65"/>
      <c r="AR37" s="65"/>
      <c r="AS37" s="65"/>
      <c r="AT37" s="65"/>
      <c r="AU37" s="65"/>
      <c r="AV37" s="65"/>
      <c r="AW37" s="65"/>
      <c r="AY37" s="48"/>
      <c r="AZ37" s="48"/>
      <c r="BA37" s="48"/>
      <c r="BB37" s="48"/>
      <c r="BC37" s="48"/>
      <c r="BD37" s="73"/>
      <c r="BE37" s="73"/>
      <c r="BF37" s="73"/>
      <c r="BG37" s="73"/>
      <c r="BH37" s="73"/>
    </row>
    <row r="38" spans="9:60" s="40" customFormat="1" ht="12" customHeight="1">
      <c r="I38" s="237"/>
      <c r="J38" s="246"/>
      <c r="K38" s="247"/>
      <c r="L38" s="247"/>
      <c r="M38" s="247"/>
      <c r="N38" s="247"/>
      <c r="O38" s="248"/>
      <c r="P38" s="246"/>
      <c r="Q38" s="247"/>
      <c r="R38" s="247"/>
      <c r="S38" s="247"/>
      <c r="T38" s="247"/>
      <c r="U38" s="248"/>
      <c r="V38" s="246"/>
      <c r="W38" s="247"/>
      <c r="X38" s="247"/>
      <c r="Y38" s="247"/>
      <c r="Z38" s="247"/>
      <c r="AA38" s="248"/>
      <c r="AB38" s="246"/>
      <c r="AC38" s="247"/>
      <c r="AD38" s="247"/>
      <c r="AE38" s="247"/>
      <c r="AF38" s="247"/>
      <c r="AG38" s="248"/>
      <c r="AH38" s="255"/>
      <c r="AI38" s="256"/>
      <c r="AJ38" s="256"/>
      <c r="AK38" s="257"/>
      <c r="AL38" s="66"/>
      <c r="AM38" s="66"/>
      <c r="AN38" s="66"/>
      <c r="AO38" s="66"/>
      <c r="AP38" s="66"/>
      <c r="AQ38" s="67"/>
      <c r="AR38" s="67"/>
      <c r="AS38" s="67"/>
      <c r="AT38" s="67"/>
      <c r="AU38" s="67"/>
      <c r="AV38" s="67"/>
      <c r="AW38" s="67"/>
      <c r="AY38" s="48"/>
      <c r="AZ38" s="48"/>
      <c r="BA38" s="48"/>
      <c r="BB38" s="48"/>
      <c r="BC38" s="48"/>
      <c r="BD38" s="73"/>
      <c r="BE38" s="73"/>
      <c r="BF38" s="73"/>
      <c r="BG38" s="73"/>
      <c r="BH38" s="73"/>
    </row>
    <row r="39" spans="9:60" s="40" customFormat="1" ht="12" customHeight="1">
      <c r="I39" s="235">
        <v>5</v>
      </c>
      <c r="J39" s="240"/>
      <c r="K39" s="241"/>
      <c r="L39" s="241"/>
      <c r="M39" s="241"/>
      <c r="N39" s="241"/>
      <c r="O39" s="242"/>
      <c r="P39" s="240"/>
      <c r="Q39" s="241"/>
      <c r="R39" s="241"/>
      <c r="S39" s="241"/>
      <c r="T39" s="241"/>
      <c r="U39" s="242"/>
      <c r="V39" s="240"/>
      <c r="W39" s="241"/>
      <c r="X39" s="241"/>
      <c r="Y39" s="241"/>
      <c r="Z39" s="241"/>
      <c r="AA39" s="242"/>
      <c r="AB39" s="258"/>
      <c r="AC39" s="259"/>
      <c r="AD39" s="259"/>
      <c r="AE39" s="259"/>
      <c r="AF39" s="259"/>
      <c r="AG39" s="260"/>
      <c r="AH39" s="249"/>
      <c r="AI39" s="250"/>
      <c r="AJ39" s="250"/>
      <c r="AK39" s="251"/>
      <c r="AL39" s="62"/>
      <c r="AM39" s="62"/>
      <c r="AN39" s="62"/>
      <c r="AO39" s="62"/>
      <c r="AP39" s="62"/>
      <c r="AQ39" s="63"/>
      <c r="AR39" s="63"/>
      <c r="AS39" s="63"/>
      <c r="AT39" s="63"/>
      <c r="AU39" s="63"/>
      <c r="AV39" s="63"/>
      <c r="AW39" s="63"/>
      <c r="AY39" s="48"/>
      <c r="AZ39" s="48"/>
      <c r="BA39" s="48"/>
      <c r="BB39" s="48"/>
      <c r="BC39" s="48"/>
      <c r="BD39" s="73"/>
      <c r="BE39" s="73"/>
      <c r="BF39" s="73"/>
      <c r="BG39" s="73"/>
      <c r="BH39" s="73"/>
    </row>
    <row r="40" spans="9:60" s="40" customFormat="1" ht="12" customHeight="1">
      <c r="I40" s="236"/>
      <c r="J40" s="243"/>
      <c r="K40" s="244"/>
      <c r="L40" s="244"/>
      <c r="M40" s="244"/>
      <c r="N40" s="244"/>
      <c r="O40" s="245"/>
      <c r="P40" s="243"/>
      <c r="Q40" s="244"/>
      <c r="R40" s="244"/>
      <c r="S40" s="244"/>
      <c r="T40" s="244"/>
      <c r="U40" s="245"/>
      <c r="V40" s="243"/>
      <c r="W40" s="244"/>
      <c r="X40" s="244"/>
      <c r="Y40" s="244"/>
      <c r="Z40" s="244"/>
      <c r="AA40" s="245"/>
      <c r="AB40" s="243"/>
      <c r="AC40" s="244"/>
      <c r="AD40" s="244"/>
      <c r="AE40" s="244"/>
      <c r="AF40" s="244"/>
      <c r="AG40" s="245"/>
      <c r="AH40" s="252"/>
      <c r="AI40" s="253"/>
      <c r="AJ40" s="253"/>
      <c r="AK40" s="254"/>
      <c r="AL40" s="64"/>
      <c r="AM40" s="64"/>
      <c r="AN40" s="64"/>
      <c r="AO40" s="64"/>
      <c r="AP40" s="64"/>
      <c r="AQ40" s="65"/>
      <c r="AR40" s="65"/>
      <c r="AS40" s="65"/>
      <c r="AT40" s="65"/>
      <c r="AU40" s="65"/>
      <c r="AV40" s="65"/>
      <c r="AW40" s="65"/>
      <c r="AY40" s="48"/>
      <c r="AZ40" s="48"/>
      <c r="BA40" s="48"/>
      <c r="BB40" s="48"/>
      <c r="BC40" s="48"/>
      <c r="BD40" s="73"/>
      <c r="BE40" s="73"/>
      <c r="BF40" s="73"/>
      <c r="BG40" s="73"/>
      <c r="BH40" s="73"/>
    </row>
    <row r="41" spans="9:60" s="40" customFormat="1" ht="12" customHeight="1">
      <c r="I41" s="237"/>
      <c r="J41" s="246"/>
      <c r="K41" s="247"/>
      <c r="L41" s="247"/>
      <c r="M41" s="247"/>
      <c r="N41" s="247"/>
      <c r="O41" s="248"/>
      <c r="P41" s="246"/>
      <c r="Q41" s="247"/>
      <c r="R41" s="247"/>
      <c r="S41" s="247"/>
      <c r="T41" s="247"/>
      <c r="U41" s="248"/>
      <c r="V41" s="246"/>
      <c r="W41" s="247"/>
      <c r="X41" s="247"/>
      <c r="Y41" s="247"/>
      <c r="Z41" s="247"/>
      <c r="AA41" s="248"/>
      <c r="AB41" s="246"/>
      <c r="AC41" s="247"/>
      <c r="AD41" s="247"/>
      <c r="AE41" s="247"/>
      <c r="AF41" s="247"/>
      <c r="AG41" s="248"/>
      <c r="AH41" s="255"/>
      <c r="AI41" s="256"/>
      <c r="AJ41" s="256"/>
      <c r="AK41" s="257"/>
      <c r="AL41" s="66"/>
      <c r="AM41" s="66"/>
      <c r="AN41" s="66"/>
      <c r="AO41" s="66"/>
      <c r="AP41" s="66"/>
      <c r="AQ41" s="67"/>
      <c r="AR41" s="67"/>
      <c r="AS41" s="67"/>
      <c r="AT41" s="67"/>
      <c r="AU41" s="67"/>
      <c r="AV41" s="67"/>
      <c r="AW41" s="67"/>
      <c r="AY41" s="48"/>
      <c r="AZ41" s="48"/>
      <c r="BA41" s="48"/>
      <c r="BB41" s="48"/>
      <c r="BC41" s="48"/>
      <c r="BD41" s="73"/>
      <c r="BE41" s="73"/>
      <c r="BF41" s="73"/>
      <c r="BG41" s="73"/>
      <c r="BH41" s="73"/>
    </row>
    <row r="42" spans="9:60" s="40" customFormat="1" ht="12" customHeight="1">
      <c r="I42" s="235">
        <v>6</v>
      </c>
      <c r="J42" s="240"/>
      <c r="K42" s="241"/>
      <c r="L42" s="241"/>
      <c r="M42" s="241"/>
      <c r="N42" s="241"/>
      <c r="O42" s="242"/>
      <c r="P42" s="240"/>
      <c r="Q42" s="241"/>
      <c r="R42" s="241"/>
      <c r="S42" s="241"/>
      <c r="T42" s="241"/>
      <c r="U42" s="242"/>
      <c r="V42" s="240"/>
      <c r="W42" s="241"/>
      <c r="X42" s="241"/>
      <c r="Y42" s="241"/>
      <c r="Z42" s="241"/>
      <c r="AA42" s="242"/>
      <c r="AB42" s="258"/>
      <c r="AC42" s="259"/>
      <c r="AD42" s="259"/>
      <c r="AE42" s="259"/>
      <c r="AF42" s="259"/>
      <c r="AG42" s="260"/>
      <c r="AH42" s="249"/>
      <c r="AI42" s="250"/>
      <c r="AJ42" s="250"/>
      <c r="AK42" s="251"/>
      <c r="AL42" s="62"/>
      <c r="AM42" s="62"/>
      <c r="AN42" s="62"/>
      <c r="AO42" s="62"/>
      <c r="AP42" s="62"/>
      <c r="AQ42" s="63"/>
      <c r="AR42" s="63"/>
      <c r="AS42" s="63"/>
      <c r="AT42" s="63"/>
      <c r="AU42" s="63"/>
      <c r="AV42" s="63"/>
      <c r="AW42" s="63"/>
      <c r="AY42" s="48"/>
      <c r="AZ42" s="48"/>
      <c r="BA42" s="48"/>
      <c r="BB42" s="48"/>
      <c r="BC42" s="48"/>
      <c r="BD42" s="73"/>
      <c r="BE42" s="73"/>
      <c r="BF42" s="73"/>
      <c r="BG42" s="73"/>
      <c r="BH42" s="73"/>
    </row>
    <row r="43" spans="9:60" s="40" customFormat="1" ht="12" customHeight="1">
      <c r="I43" s="236"/>
      <c r="J43" s="243"/>
      <c r="K43" s="244"/>
      <c r="L43" s="244"/>
      <c r="M43" s="244"/>
      <c r="N43" s="244"/>
      <c r="O43" s="245"/>
      <c r="P43" s="243"/>
      <c r="Q43" s="244"/>
      <c r="R43" s="244"/>
      <c r="S43" s="244"/>
      <c r="T43" s="244"/>
      <c r="U43" s="245"/>
      <c r="V43" s="243"/>
      <c r="W43" s="244"/>
      <c r="X43" s="244"/>
      <c r="Y43" s="244"/>
      <c r="Z43" s="244"/>
      <c r="AA43" s="245"/>
      <c r="AB43" s="243"/>
      <c r="AC43" s="244"/>
      <c r="AD43" s="244"/>
      <c r="AE43" s="244"/>
      <c r="AF43" s="244"/>
      <c r="AG43" s="245"/>
      <c r="AH43" s="252"/>
      <c r="AI43" s="253"/>
      <c r="AJ43" s="253"/>
      <c r="AK43" s="254"/>
      <c r="AL43" s="64"/>
      <c r="AM43" s="64"/>
      <c r="AN43" s="64"/>
      <c r="AO43" s="64"/>
      <c r="AP43" s="64"/>
      <c r="AQ43" s="65"/>
      <c r="AR43" s="65"/>
      <c r="AS43" s="65"/>
      <c r="AT43" s="65"/>
      <c r="AU43" s="65"/>
      <c r="AV43" s="65"/>
      <c r="AW43" s="65"/>
      <c r="AY43" s="48"/>
      <c r="AZ43" s="48"/>
      <c r="BA43" s="48"/>
      <c r="BB43" s="48"/>
      <c r="BC43" s="48"/>
      <c r="BD43" s="73"/>
      <c r="BE43" s="73"/>
      <c r="BF43" s="73"/>
      <c r="BG43" s="73"/>
      <c r="BH43" s="73"/>
    </row>
    <row r="44" spans="9:60" s="40" customFormat="1" ht="12" customHeight="1">
      <c r="I44" s="237"/>
      <c r="J44" s="246"/>
      <c r="K44" s="247"/>
      <c r="L44" s="247"/>
      <c r="M44" s="247"/>
      <c r="N44" s="247"/>
      <c r="O44" s="248"/>
      <c r="P44" s="246"/>
      <c r="Q44" s="247"/>
      <c r="R44" s="247"/>
      <c r="S44" s="247"/>
      <c r="T44" s="247"/>
      <c r="U44" s="248"/>
      <c r="V44" s="246"/>
      <c r="W44" s="247"/>
      <c r="X44" s="247"/>
      <c r="Y44" s="247"/>
      <c r="Z44" s="247"/>
      <c r="AA44" s="248"/>
      <c r="AB44" s="246"/>
      <c r="AC44" s="247"/>
      <c r="AD44" s="247"/>
      <c r="AE44" s="247"/>
      <c r="AF44" s="247"/>
      <c r="AG44" s="248"/>
      <c r="AH44" s="255"/>
      <c r="AI44" s="256"/>
      <c r="AJ44" s="256"/>
      <c r="AK44" s="257"/>
      <c r="AL44" s="66"/>
      <c r="AM44" s="66"/>
      <c r="AN44" s="66"/>
      <c r="AO44" s="66"/>
      <c r="AP44" s="66"/>
      <c r="AQ44" s="67"/>
      <c r="AR44" s="67"/>
      <c r="AS44" s="67"/>
      <c r="AT44" s="67"/>
      <c r="AU44" s="67"/>
      <c r="AV44" s="67"/>
      <c r="AW44" s="67"/>
      <c r="AY44" s="48"/>
      <c r="AZ44" s="48"/>
      <c r="BA44" s="48"/>
      <c r="BB44" s="48"/>
      <c r="BC44" s="48"/>
      <c r="BD44" s="73"/>
      <c r="BE44" s="73"/>
      <c r="BF44" s="73"/>
      <c r="BG44" s="73"/>
      <c r="BH44" s="73"/>
    </row>
    <row r="45" spans="9:60" s="40" customFormat="1" ht="12" customHeight="1">
      <c r="I45" s="235">
        <v>7</v>
      </c>
      <c r="J45" s="240"/>
      <c r="K45" s="241"/>
      <c r="L45" s="241"/>
      <c r="M45" s="241"/>
      <c r="N45" s="241"/>
      <c r="O45" s="242"/>
      <c r="P45" s="240"/>
      <c r="Q45" s="241"/>
      <c r="R45" s="241"/>
      <c r="S45" s="241"/>
      <c r="T45" s="241"/>
      <c r="U45" s="242"/>
      <c r="V45" s="240"/>
      <c r="W45" s="241"/>
      <c r="X45" s="241"/>
      <c r="Y45" s="241"/>
      <c r="Z45" s="241"/>
      <c r="AA45" s="242"/>
      <c r="AB45" s="258"/>
      <c r="AC45" s="259"/>
      <c r="AD45" s="259"/>
      <c r="AE45" s="259"/>
      <c r="AF45" s="259"/>
      <c r="AG45" s="260"/>
      <c r="AH45" s="249"/>
      <c r="AI45" s="250"/>
      <c r="AJ45" s="250"/>
      <c r="AK45" s="251"/>
      <c r="AL45" s="62"/>
      <c r="AM45" s="62"/>
      <c r="AN45" s="62"/>
      <c r="AO45" s="62"/>
      <c r="AP45" s="62"/>
      <c r="AQ45" s="63"/>
      <c r="AR45" s="63"/>
      <c r="AS45" s="63"/>
      <c r="AT45" s="63"/>
      <c r="AU45" s="63"/>
      <c r="AV45" s="63"/>
      <c r="AW45" s="63"/>
      <c r="AY45" s="48"/>
      <c r="AZ45" s="48"/>
      <c r="BA45" s="48"/>
      <c r="BB45" s="48"/>
      <c r="BC45" s="48"/>
      <c r="BD45" s="73"/>
      <c r="BE45" s="73"/>
      <c r="BF45" s="73"/>
      <c r="BG45" s="73"/>
      <c r="BH45" s="73"/>
    </row>
    <row r="46" spans="9:60" s="40" customFormat="1" ht="12" customHeight="1">
      <c r="I46" s="236"/>
      <c r="J46" s="243"/>
      <c r="K46" s="244"/>
      <c r="L46" s="244"/>
      <c r="M46" s="244"/>
      <c r="N46" s="244"/>
      <c r="O46" s="245"/>
      <c r="P46" s="243"/>
      <c r="Q46" s="244"/>
      <c r="R46" s="244"/>
      <c r="S46" s="244"/>
      <c r="T46" s="244"/>
      <c r="U46" s="245"/>
      <c r="V46" s="243"/>
      <c r="W46" s="244"/>
      <c r="X46" s="244"/>
      <c r="Y46" s="244"/>
      <c r="Z46" s="244"/>
      <c r="AA46" s="245"/>
      <c r="AB46" s="243"/>
      <c r="AC46" s="244"/>
      <c r="AD46" s="244"/>
      <c r="AE46" s="244"/>
      <c r="AF46" s="244"/>
      <c r="AG46" s="245"/>
      <c r="AH46" s="252"/>
      <c r="AI46" s="253"/>
      <c r="AJ46" s="253"/>
      <c r="AK46" s="254"/>
      <c r="AL46" s="64"/>
      <c r="AM46" s="64"/>
      <c r="AN46" s="64"/>
      <c r="AO46" s="64"/>
      <c r="AP46" s="64"/>
      <c r="AQ46" s="65"/>
      <c r="AR46" s="65"/>
      <c r="AS46" s="65"/>
      <c r="AT46" s="65"/>
      <c r="AU46" s="65"/>
      <c r="AV46" s="65"/>
      <c r="AW46" s="65"/>
      <c r="AY46" s="73"/>
      <c r="AZ46" s="73"/>
      <c r="BA46" s="73"/>
      <c r="BB46" s="73"/>
      <c r="BC46" s="73"/>
      <c r="BD46" s="73"/>
      <c r="BE46" s="73"/>
      <c r="BF46" s="73"/>
      <c r="BG46" s="73"/>
      <c r="BH46" s="73"/>
    </row>
    <row r="47" spans="9:60" s="40" customFormat="1" ht="12" customHeight="1">
      <c r="I47" s="237"/>
      <c r="J47" s="246"/>
      <c r="K47" s="247"/>
      <c r="L47" s="247"/>
      <c r="M47" s="247"/>
      <c r="N47" s="247"/>
      <c r="O47" s="248"/>
      <c r="P47" s="246"/>
      <c r="Q47" s="247"/>
      <c r="R47" s="247"/>
      <c r="S47" s="247"/>
      <c r="T47" s="247"/>
      <c r="U47" s="248"/>
      <c r="V47" s="246"/>
      <c r="W47" s="247"/>
      <c r="X47" s="247"/>
      <c r="Y47" s="247"/>
      <c r="Z47" s="247"/>
      <c r="AA47" s="248"/>
      <c r="AB47" s="246"/>
      <c r="AC47" s="247"/>
      <c r="AD47" s="247"/>
      <c r="AE47" s="247"/>
      <c r="AF47" s="247"/>
      <c r="AG47" s="248"/>
      <c r="AH47" s="255"/>
      <c r="AI47" s="256"/>
      <c r="AJ47" s="256"/>
      <c r="AK47" s="257"/>
      <c r="AL47" s="66"/>
      <c r="AM47" s="66"/>
      <c r="AN47" s="66"/>
      <c r="AO47" s="66"/>
      <c r="AP47" s="66"/>
      <c r="AQ47" s="67"/>
      <c r="AR47" s="67"/>
      <c r="AS47" s="67"/>
      <c r="AT47" s="67"/>
      <c r="AU47" s="67"/>
      <c r="AV47" s="67"/>
      <c r="AW47" s="67"/>
      <c r="AY47" s="73"/>
      <c r="AZ47" s="73"/>
      <c r="BA47" s="73"/>
      <c r="BB47" s="73"/>
      <c r="BC47" s="73"/>
      <c r="BD47" s="73"/>
      <c r="BE47" s="73"/>
      <c r="BF47" s="73"/>
      <c r="BG47" s="73"/>
      <c r="BH47" s="73"/>
    </row>
    <row r="48" spans="9:60" s="40" customFormat="1" ht="12" customHeight="1">
      <c r="I48" s="235">
        <v>8</v>
      </c>
      <c r="J48" s="240"/>
      <c r="K48" s="241"/>
      <c r="L48" s="241"/>
      <c r="M48" s="241"/>
      <c r="N48" s="241"/>
      <c r="O48" s="242"/>
      <c r="P48" s="240"/>
      <c r="Q48" s="241"/>
      <c r="R48" s="241"/>
      <c r="S48" s="241"/>
      <c r="T48" s="241"/>
      <c r="U48" s="242"/>
      <c r="V48" s="240"/>
      <c r="W48" s="241"/>
      <c r="X48" s="241"/>
      <c r="Y48" s="241"/>
      <c r="Z48" s="241"/>
      <c r="AA48" s="242"/>
      <c r="AB48" s="258"/>
      <c r="AC48" s="259"/>
      <c r="AD48" s="259"/>
      <c r="AE48" s="259"/>
      <c r="AF48" s="259"/>
      <c r="AG48" s="260"/>
      <c r="AH48" s="249"/>
      <c r="AI48" s="250"/>
      <c r="AJ48" s="250"/>
      <c r="AK48" s="251"/>
      <c r="AL48" s="62"/>
      <c r="AM48" s="62"/>
      <c r="AN48" s="62"/>
      <c r="AO48" s="62"/>
      <c r="AP48" s="62"/>
      <c r="AQ48" s="63"/>
      <c r="AR48" s="63"/>
      <c r="AS48" s="63"/>
      <c r="AT48" s="63"/>
      <c r="AU48" s="63"/>
      <c r="AV48" s="63"/>
      <c r="AW48" s="63"/>
      <c r="AX48" s="38"/>
      <c r="AY48" s="39"/>
    </row>
    <row r="49" spans="9:51" s="40" customFormat="1" ht="12" customHeight="1">
      <c r="I49" s="236"/>
      <c r="J49" s="243"/>
      <c r="K49" s="244"/>
      <c r="L49" s="244"/>
      <c r="M49" s="244"/>
      <c r="N49" s="244"/>
      <c r="O49" s="245"/>
      <c r="P49" s="243"/>
      <c r="Q49" s="244"/>
      <c r="R49" s="244"/>
      <c r="S49" s="244"/>
      <c r="T49" s="244"/>
      <c r="U49" s="245"/>
      <c r="V49" s="243"/>
      <c r="W49" s="244"/>
      <c r="X49" s="244"/>
      <c r="Y49" s="244"/>
      <c r="Z49" s="244"/>
      <c r="AA49" s="245"/>
      <c r="AB49" s="243"/>
      <c r="AC49" s="244"/>
      <c r="AD49" s="244"/>
      <c r="AE49" s="244"/>
      <c r="AF49" s="244"/>
      <c r="AG49" s="245"/>
      <c r="AH49" s="252"/>
      <c r="AI49" s="253"/>
      <c r="AJ49" s="253"/>
      <c r="AK49" s="254"/>
      <c r="AL49" s="64"/>
      <c r="AM49" s="64"/>
      <c r="AN49" s="64"/>
      <c r="AO49" s="64"/>
      <c r="AP49" s="64"/>
      <c r="AQ49" s="65"/>
      <c r="AR49" s="65"/>
      <c r="AS49" s="65"/>
      <c r="AT49" s="65"/>
      <c r="AU49" s="65"/>
      <c r="AV49" s="65"/>
      <c r="AW49" s="65"/>
      <c r="AX49" s="38"/>
      <c r="AY49" s="39"/>
    </row>
    <row r="50" spans="9:51" s="40" customFormat="1" ht="12" customHeight="1">
      <c r="I50" s="237"/>
      <c r="J50" s="246"/>
      <c r="K50" s="247"/>
      <c r="L50" s="247"/>
      <c r="M50" s="247"/>
      <c r="N50" s="247"/>
      <c r="O50" s="248"/>
      <c r="P50" s="246"/>
      <c r="Q50" s="247"/>
      <c r="R50" s="247"/>
      <c r="S50" s="247"/>
      <c r="T50" s="247"/>
      <c r="U50" s="248"/>
      <c r="V50" s="246"/>
      <c r="W50" s="247"/>
      <c r="X50" s="247"/>
      <c r="Y50" s="247"/>
      <c r="Z50" s="247"/>
      <c r="AA50" s="248"/>
      <c r="AB50" s="246"/>
      <c r="AC50" s="247"/>
      <c r="AD50" s="247"/>
      <c r="AE50" s="247"/>
      <c r="AF50" s="247"/>
      <c r="AG50" s="248"/>
      <c r="AH50" s="255"/>
      <c r="AI50" s="256"/>
      <c r="AJ50" s="256"/>
      <c r="AK50" s="257"/>
      <c r="AL50" s="66"/>
      <c r="AM50" s="66"/>
      <c r="AN50" s="66"/>
      <c r="AO50" s="66"/>
      <c r="AP50" s="66"/>
      <c r="AQ50" s="67"/>
      <c r="AR50" s="67"/>
      <c r="AS50" s="67"/>
      <c r="AT50" s="67"/>
      <c r="AU50" s="67"/>
      <c r="AV50" s="67"/>
      <c r="AW50" s="67"/>
      <c r="AX50" s="38"/>
      <c r="AY50" s="39"/>
    </row>
    <row r="51" spans="9:51" s="40" customFormat="1" ht="12" customHeight="1">
      <c r="I51" s="235">
        <v>9</v>
      </c>
      <c r="J51" s="240"/>
      <c r="K51" s="241"/>
      <c r="L51" s="241"/>
      <c r="M51" s="241"/>
      <c r="N51" s="241"/>
      <c r="O51" s="242"/>
      <c r="P51" s="240"/>
      <c r="Q51" s="241"/>
      <c r="R51" s="241"/>
      <c r="S51" s="241"/>
      <c r="T51" s="241"/>
      <c r="U51" s="242"/>
      <c r="V51" s="240"/>
      <c r="W51" s="241"/>
      <c r="X51" s="241"/>
      <c r="Y51" s="241"/>
      <c r="Z51" s="241"/>
      <c r="AA51" s="242"/>
      <c r="AB51" s="258"/>
      <c r="AC51" s="259"/>
      <c r="AD51" s="259"/>
      <c r="AE51" s="259"/>
      <c r="AF51" s="259"/>
      <c r="AG51" s="260"/>
      <c r="AH51" s="249"/>
      <c r="AI51" s="250"/>
      <c r="AJ51" s="250"/>
      <c r="AK51" s="251"/>
      <c r="AL51" s="62"/>
      <c r="AM51" s="62"/>
      <c r="AN51" s="62"/>
      <c r="AO51" s="62"/>
      <c r="AP51" s="62"/>
      <c r="AQ51" s="63"/>
      <c r="AR51" s="63"/>
      <c r="AS51" s="63"/>
      <c r="AT51" s="63"/>
      <c r="AU51" s="63"/>
      <c r="AV51" s="63"/>
      <c r="AW51" s="63"/>
      <c r="AX51" s="38"/>
      <c r="AY51" s="39"/>
    </row>
    <row r="52" spans="9:51" s="40" customFormat="1" ht="12" customHeight="1">
      <c r="I52" s="236"/>
      <c r="J52" s="243"/>
      <c r="K52" s="244"/>
      <c r="L52" s="244"/>
      <c r="M52" s="244"/>
      <c r="N52" s="244"/>
      <c r="O52" s="245"/>
      <c r="P52" s="243"/>
      <c r="Q52" s="244"/>
      <c r="R52" s="244"/>
      <c r="S52" s="244"/>
      <c r="T52" s="244"/>
      <c r="U52" s="245"/>
      <c r="V52" s="243"/>
      <c r="W52" s="244"/>
      <c r="X52" s="244"/>
      <c r="Y52" s="244"/>
      <c r="Z52" s="244"/>
      <c r="AA52" s="245"/>
      <c r="AB52" s="243"/>
      <c r="AC52" s="244"/>
      <c r="AD52" s="244"/>
      <c r="AE52" s="244"/>
      <c r="AF52" s="244"/>
      <c r="AG52" s="245"/>
      <c r="AH52" s="252"/>
      <c r="AI52" s="253"/>
      <c r="AJ52" s="253"/>
      <c r="AK52" s="254"/>
      <c r="AL52" s="64"/>
      <c r="AM52" s="64"/>
      <c r="AN52" s="64"/>
      <c r="AO52" s="64"/>
      <c r="AP52" s="64"/>
      <c r="AQ52" s="65"/>
      <c r="AR52" s="65"/>
      <c r="AS52" s="65"/>
      <c r="AT52" s="65"/>
      <c r="AU52" s="65"/>
      <c r="AV52" s="65"/>
      <c r="AW52" s="65"/>
      <c r="AX52" s="38"/>
      <c r="AY52" s="39"/>
    </row>
    <row r="53" spans="9:51" s="40" customFormat="1" ht="12" customHeight="1">
      <c r="I53" s="237"/>
      <c r="J53" s="246"/>
      <c r="K53" s="247"/>
      <c r="L53" s="247"/>
      <c r="M53" s="247"/>
      <c r="N53" s="247"/>
      <c r="O53" s="248"/>
      <c r="P53" s="246"/>
      <c r="Q53" s="247"/>
      <c r="R53" s="247"/>
      <c r="S53" s="247"/>
      <c r="T53" s="247"/>
      <c r="U53" s="248"/>
      <c r="V53" s="246"/>
      <c r="W53" s="247"/>
      <c r="X53" s="247"/>
      <c r="Y53" s="247"/>
      <c r="Z53" s="247"/>
      <c r="AA53" s="248"/>
      <c r="AB53" s="246"/>
      <c r="AC53" s="247"/>
      <c r="AD53" s="247"/>
      <c r="AE53" s="247"/>
      <c r="AF53" s="247"/>
      <c r="AG53" s="248"/>
      <c r="AH53" s="255"/>
      <c r="AI53" s="256"/>
      <c r="AJ53" s="256"/>
      <c r="AK53" s="257"/>
      <c r="AL53" s="66"/>
      <c r="AM53" s="66"/>
      <c r="AN53" s="66"/>
      <c r="AO53" s="66"/>
      <c r="AP53" s="66"/>
      <c r="AQ53" s="67"/>
      <c r="AR53" s="67"/>
      <c r="AS53" s="67"/>
      <c r="AT53" s="67"/>
      <c r="AU53" s="67"/>
      <c r="AV53" s="67"/>
      <c r="AW53" s="67"/>
      <c r="AX53" s="38"/>
      <c r="AY53" s="39"/>
    </row>
    <row r="54" spans="9:51" s="40" customFormat="1" ht="12" customHeight="1">
      <c r="I54" s="235">
        <v>10</v>
      </c>
      <c r="J54" s="240"/>
      <c r="K54" s="241"/>
      <c r="L54" s="241"/>
      <c r="M54" s="241"/>
      <c r="N54" s="241"/>
      <c r="O54" s="242"/>
      <c r="P54" s="240"/>
      <c r="Q54" s="241"/>
      <c r="R54" s="241"/>
      <c r="S54" s="241"/>
      <c r="T54" s="241"/>
      <c r="U54" s="242"/>
      <c r="V54" s="240"/>
      <c r="W54" s="241"/>
      <c r="X54" s="241"/>
      <c r="Y54" s="241"/>
      <c r="Z54" s="241"/>
      <c r="AA54" s="242"/>
      <c r="AB54" s="258"/>
      <c r="AC54" s="259"/>
      <c r="AD54" s="259"/>
      <c r="AE54" s="259"/>
      <c r="AF54" s="259"/>
      <c r="AG54" s="260"/>
      <c r="AH54" s="249"/>
      <c r="AI54" s="250"/>
      <c r="AJ54" s="250"/>
      <c r="AK54" s="251"/>
      <c r="AL54" s="62"/>
      <c r="AM54" s="62"/>
      <c r="AN54" s="62"/>
      <c r="AO54" s="62"/>
      <c r="AP54" s="62"/>
      <c r="AQ54" s="63"/>
      <c r="AR54" s="63"/>
      <c r="AS54" s="63"/>
      <c r="AT54" s="63"/>
      <c r="AU54" s="63"/>
      <c r="AV54" s="63"/>
      <c r="AW54" s="63"/>
      <c r="AX54" s="38"/>
      <c r="AY54" s="39"/>
    </row>
    <row r="55" spans="9:51" s="40" customFormat="1" ht="12" customHeight="1">
      <c r="I55" s="236"/>
      <c r="J55" s="243"/>
      <c r="K55" s="244"/>
      <c r="L55" s="244"/>
      <c r="M55" s="244"/>
      <c r="N55" s="244"/>
      <c r="O55" s="245"/>
      <c r="P55" s="243"/>
      <c r="Q55" s="244"/>
      <c r="R55" s="244"/>
      <c r="S55" s="244"/>
      <c r="T55" s="244"/>
      <c r="U55" s="245"/>
      <c r="V55" s="243"/>
      <c r="W55" s="244"/>
      <c r="X55" s="244"/>
      <c r="Y55" s="244"/>
      <c r="Z55" s="244"/>
      <c r="AA55" s="245"/>
      <c r="AB55" s="243"/>
      <c r="AC55" s="244"/>
      <c r="AD55" s="244"/>
      <c r="AE55" s="244"/>
      <c r="AF55" s="244"/>
      <c r="AG55" s="245"/>
      <c r="AH55" s="252"/>
      <c r="AI55" s="253"/>
      <c r="AJ55" s="253"/>
      <c r="AK55" s="254"/>
      <c r="AL55" s="64"/>
      <c r="AM55" s="64"/>
      <c r="AN55" s="64"/>
      <c r="AO55" s="64"/>
      <c r="AP55" s="64"/>
      <c r="AQ55" s="65"/>
      <c r="AR55" s="65"/>
      <c r="AS55" s="65"/>
      <c r="AT55" s="65"/>
      <c r="AU55" s="65"/>
      <c r="AV55" s="65"/>
      <c r="AW55" s="65"/>
      <c r="AX55" s="38"/>
      <c r="AY55" s="39"/>
    </row>
    <row r="56" spans="9:51" s="40" customFormat="1" ht="12" customHeight="1">
      <c r="I56" s="237"/>
      <c r="J56" s="246"/>
      <c r="K56" s="247"/>
      <c r="L56" s="247"/>
      <c r="M56" s="247"/>
      <c r="N56" s="247"/>
      <c r="O56" s="248"/>
      <c r="P56" s="246"/>
      <c r="Q56" s="247"/>
      <c r="R56" s="247"/>
      <c r="S56" s="247"/>
      <c r="T56" s="247"/>
      <c r="U56" s="248"/>
      <c r="V56" s="246"/>
      <c r="W56" s="247"/>
      <c r="X56" s="247"/>
      <c r="Y56" s="247"/>
      <c r="Z56" s="247"/>
      <c r="AA56" s="248"/>
      <c r="AB56" s="246"/>
      <c r="AC56" s="247"/>
      <c r="AD56" s="247"/>
      <c r="AE56" s="247"/>
      <c r="AF56" s="247"/>
      <c r="AG56" s="248"/>
      <c r="AH56" s="255"/>
      <c r="AI56" s="256"/>
      <c r="AJ56" s="256"/>
      <c r="AK56" s="257"/>
      <c r="AL56" s="66"/>
      <c r="AM56" s="66"/>
      <c r="AN56" s="66"/>
      <c r="AO56" s="66"/>
      <c r="AP56" s="66"/>
      <c r="AQ56" s="67"/>
      <c r="AR56" s="67"/>
      <c r="AS56" s="67"/>
      <c r="AT56" s="67"/>
      <c r="AU56" s="67"/>
      <c r="AV56" s="67"/>
      <c r="AW56" s="67"/>
      <c r="AX56" s="38"/>
      <c r="AY56" s="39"/>
    </row>
    <row r="57" spans="9:51" s="40" customFormat="1" ht="12" customHeight="1">
      <c r="I57" s="235">
        <v>11</v>
      </c>
      <c r="J57" s="240"/>
      <c r="K57" s="241"/>
      <c r="L57" s="241"/>
      <c r="M57" s="241"/>
      <c r="N57" s="241"/>
      <c r="O57" s="242"/>
      <c r="P57" s="240"/>
      <c r="Q57" s="241"/>
      <c r="R57" s="241"/>
      <c r="S57" s="241"/>
      <c r="T57" s="241"/>
      <c r="U57" s="242"/>
      <c r="V57" s="240"/>
      <c r="W57" s="241"/>
      <c r="X57" s="241"/>
      <c r="Y57" s="241"/>
      <c r="Z57" s="241"/>
      <c r="AA57" s="242"/>
      <c r="AB57" s="258"/>
      <c r="AC57" s="259"/>
      <c r="AD57" s="259"/>
      <c r="AE57" s="259"/>
      <c r="AF57" s="259"/>
      <c r="AG57" s="260"/>
      <c r="AH57" s="249"/>
      <c r="AI57" s="250"/>
      <c r="AJ57" s="250"/>
      <c r="AK57" s="251"/>
      <c r="AL57" s="62"/>
      <c r="AM57" s="62"/>
      <c r="AN57" s="62"/>
      <c r="AO57" s="62"/>
      <c r="AP57" s="62"/>
      <c r="AQ57" s="63"/>
      <c r="AR57" s="63"/>
      <c r="AS57" s="63"/>
      <c r="AT57" s="63"/>
      <c r="AU57" s="63"/>
      <c r="AV57" s="63"/>
      <c r="AW57" s="63"/>
      <c r="AX57" s="38"/>
      <c r="AY57" s="39"/>
    </row>
    <row r="58" spans="9:51" s="40" customFormat="1" ht="12" customHeight="1">
      <c r="I58" s="236"/>
      <c r="J58" s="243"/>
      <c r="K58" s="244"/>
      <c r="L58" s="244"/>
      <c r="M58" s="244"/>
      <c r="N58" s="244"/>
      <c r="O58" s="245"/>
      <c r="P58" s="243"/>
      <c r="Q58" s="244"/>
      <c r="R58" s="244"/>
      <c r="S58" s="244"/>
      <c r="T58" s="244"/>
      <c r="U58" s="245"/>
      <c r="V58" s="243"/>
      <c r="W58" s="244"/>
      <c r="X58" s="244"/>
      <c r="Y58" s="244"/>
      <c r="Z58" s="244"/>
      <c r="AA58" s="245"/>
      <c r="AB58" s="243"/>
      <c r="AC58" s="244"/>
      <c r="AD58" s="244"/>
      <c r="AE58" s="244"/>
      <c r="AF58" s="244"/>
      <c r="AG58" s="245"/>
      <c r="AH58" s="252"/>
      <c r="AI58" s="253"/>
      <c r="AJ58" s="253"/>
      <c r="AK58" s="254"/>
      <c r="AL58" s="64"/>
      <c r="AM58" s="64"/>
      <c r="AN58" s="64"/>
      <c r="AO58" s="64"/>
      <c r="AP58" s="64"/>
      <c r="AQ58" s="65"/>
      <c r="AR58" s="65"/>
      <c r="AS58" s="65"/>
      <c r="AT58" s="65"/>
      <c r="AU58" s="65"/>
      <c r="AV58" s="65"/>
      <c r="AW58" s="65"/>
      <c r="AX58" s="38"/>
      <c r="AY58" s="39"/>
    </row>
    <row r="59" spans="9:51" s="40" customFormat="1" ht="12" customHeight="1">
      <c r="I59" s="237"/>
      <c r="J59" s="246"/>
      <c r="K59" s="247"/>
      <c r="L59" s="247"/>
      <c r="M59" s="247"/>
      <c r="N59" s="247"/>
      <c r="O59" s="248"/>
      <c r="P59" s="246"/>
      <c r="Q59" s="247"/>
      <c r="R59" s="247"/>
      <c r="S59" s="247"/>
      <c r="T59" s="247"/>
      <c r="U59" s="248"/>
      <c r="V59" s="246"/>
      <c r="W59" s="247"/>
      <c r="X59" s="247"/>
      <c r="Y59" s="247"/>
      <c r="Z59" s="247"/>
      <c r="AA59" s="248"/>
      <c r="AB59" s="246"/>
      <c r="AC59" s="247"/>
      <c r="AD59" s="247"/>
      <c r="AE59" s="247"/>
      <c r="AF59" s="247"/>
      <c r="AG59" s="248"/>
      <c r="AH59" s="255"/>
      <c r="AI59" s="256"/>
      <c r="AJ59" s="256"/>
      <c r="AK59" s="257"/>
      <c r="AL59" s="66"/>
      <c r="AM59" s="66"/>
      <c r="AN59" s="66"/>
      <c r="AO59" s="66"/>
      <c r="AP59" s="66"/>
      <c r="AQ59" s="67"/>
      <c r="AR59" s="67"/>
      <c r="AS59" s="67"/>
      <c r="AT59" s="67"/>
      <c r="AU59" s="67"/>
      <c r="AV59" s="67"/>
      <c r="AW59" s="67"/>
      <c r="AX59" s="38"/>
      <c r="AY59" s="39"/>
    </row>
    <row r="60" spans="9:51" s="40" customFormat="1" ht="12" customHeight="1">
      <c r="I60" s="235">
        <v>12</v>
      </c>
      <c r="J60" s="240"/>
      <c r="K60" s="241"/>
      <c r="L60" s="241"/>
      <c r="M60" s="241"/>
      <c r="N60" s="241"/>
      <c r="O60" s="242"/>
      <c r="P60" s="240"/>
      <c r="Q60" s="241"/>
      <c r="R60" s="241"/>
      <c r="S60" s="241"/>
      <c r="T60" s="241"/>
      <c r="U60" s="242"/>
      <c r="V60" s="240"/>
      <c r="W60" s="241"/>
      <c r="X60" s="241"/>
      <c r="Y60" s="241"/>
      <c r="Z60" s="241"/>
      <c r="AA60" s="242"/>
      <c r="AB60" s="258"/>
      <c r="AC60" s="259"/>
      <c r="AD60" s="259"/>
      <c r="AE60" s="259"/>
      <c r="AF60" s="259"/>
      <c r="AG60" s="260"/>
      <c r="AH60" s="249"/>
      <c r="AI60" s="250"/>
      <c r="AJ60" s="250"/>
      <c r="AK60" s="251"/>
      <c r="AL60" s="62"/>
      <c r="AM60" s="62"/>
      <c r="AN60" s="62"/>
      <c r="AO60" s="62"/>
      <c r="AP60" s="62"/>
      <c r="AQ60" s="63"/>
      <c r="AR60" s="63"/>
      <c r="AS60" s="63"/>
      <c r="AT60" s="63"/>
      <c r="AU60" s="63"/>
      <c r="AV60" s="63"/>
      <c r="AW60" s="63"/>
      <c r="AX60" s="38"/>
      <c r="AY60" s="39"/>
    </row>
    <row r="61" spans="9:51" s="40" customFormat="1" ht="12" customHeight="1">
      <c r="I61" s="236"/>
      <c r="J61" s="243"/>
      <c r="K61" s="244"/>
      <c r="L61" s="244"/>
      <c r="M61" s="244"/>
      <c r="N61" s="244"/>
      <c r="O61" s="245"/>
      <c r="P61" s="243"/>
      <c r="Q61" s="244"/>
      <c r="R61" s="244"/>
      <c r="S61" s="244"/>
      <c r="T61" s="244"/>
      <c r="U61" s="245"/>
      <c r="V61" s="243"/>
      <c r="W61" s="244"/>
      <c r="X61" s="244"/>
      <c r="Y61" s="244"/>
      <c r="Z61" s="244"/>
      <c r="AA61" s="245"/>
      <c r="AB61" s="243"/>
      <c r="AC61" s="244"/>
      <c r="AD61" s="244"/>
      <c r="AE61" s="244"/>
      <c r="AF61" s="244"/>
      <c r="AG61" s="245"/>
      <c r="AH61" s="252"/>
      <c r="AI61" s="253"/>
      <c r="AJ61" s="253"/>
      <c r="AK61" s="254"/>
      <c r="AL61" s="64"/>
      <c r="AM61" s="64"/>
      <c r="AN61" s="64"/>
      <c r="AO61" s="64"/>
      <c r="AP61" s="64"/>
      <c r="AQ61" s="65"/>
      <c r="AR61" s="65"/>
      <c r="AS61" s="65"/>
      <c r="AT61" s="65"/>
      <c r="AU61" s="65"/>
      <c r="AV61" s="65"/>
      <c r="AW61" s="65"/>
      <c r="AX61" s="38"/>
      <c r="AY61" s="39"/>
    </row>
    <row r="62" spans="9:51" s="40" customFormat="1" ht="12" customHeight="1">
      <c r="I62" s="237"/>
      <c r="J62" s="246"/>
      <c r="K62" s="247"/>
      <c r="L62" s="247"/>
      <c r="M62" s="247"/>
      <c r="N62" s="247"/>
      <c r="O62" s="248"/>
      <c r="P62" s="246"/>
      <c r="Q62" s="247"/>
      <c r="R62" s="247"/>
      <c r="S62" s="247"/>
      <c r="T62" s="247"/>
      <c r="U62" s="248"/>
      <c r="V62" s="246"/>
      <c r="W62" s="247"/>
      <c r="X62" s="247"/>
      <c r="Y62" s="247"/>
      <c r="Z62" s="247"/>
      <c r="AA62" s="248"/>
      <c r="AB62" s="246"/>
      <c r="AC62" s="247"/>
      <c r="AD62" s="247"/>
      <c r="AE62" s="247"/>
      <c r="AF62" s="247"/>
      <c r="AG62" s="248"/>
      <c r="AH62" s="255"/>
      <c r="AI62" s="256"/>
      <c r="AJ62" s="256"/>
      <c r="AK62" s="257"/>
      <c r="AL62" s="66"/>
      <c r="AM62" s="66"/>
      <c r="AN62" s="66"/>
      <c r="AO62" s="66"/>
      <c r="AP62" s="66"/>
      <c r="AQ62" s="67"/>
      <c r="AR62" s="67"/>
      <c r="AS62" s="67"/>
      <c r="AT62" s="67"/>
      <c r="AU62" s="67"/>
      <c r="AV62" s="67"/>
      <c r="AW62" s="67"/>
      <c r="AX62" s="38"/>
      <c r="AY62" s="39"/>
    </row>
    <row r="63" spans="9:51" s="40" customFormat="1" ht="12" customHeight="1">
      <c r="I63" s="235">
        <v>13</v>
      </c>
      <c r="J63" s="240"/>
      <c r="K63" s="241"/>
      <c r="L63" s="241"/>
      <c r="M63" s="241"/>
      <c r="N63" s="241"/>
      <c r="O63" s="242"/>
      <c r="P63" s="240"/>
      <c r="Q63" s="241"/>
      <c r="R63" s="241"/>
      <c r="S63" s="241"/>
      <c r="T63" s="241"/>
      <c r="U63" s="242"/>
      <c r="V63" s="240"/>
      <c r="W63" s="241"/>
      <c r="X63" s="241"/>
      <c r="Y63" s="241"/>
      <c r="Z63" s="241"/>
      <c r="AA63" s="242"/>
      <c r="AB63" s="258"/>
      <c r="AC63" s="259"/>
      <c r="AD63" s="259"/>
      <c r="AE63" s="259"/>
      <c r="AF63" s="259"/>
      <c r="AG63" s="260"/>
      <c r="AH63" s="249"/>
      <c r="AI63" s="250"/>
      <c r="AJ63" s="250"/>
      <c r="AK63" s="251"/>
      <c r="AL63" s="62"/>
      <c r="AM63" s="62"/>
      <c r="AN63" s="62"/>
      <c r="AO63" s="62"/>
      <c r="AP63" s="62"/>
      <c r="AQ63" s="63"/>
      <c r="AR63" s="63"/>
      <c r="AS63" s="63"/>
      <c r="AT63" s="63"/>
      <c r="AU63" s="63"/>
      <c r="AV63" s="63"/>
      <c r="AW63" s="63"/>
      <c r="AX63" s="38"/>
      <c r="AY63" s="39"/>
    </row>
    <row r="64" spans="9:51" s="40" customFormat="1" ht="12" customHeight="1">
      <c r="I64" s="236"/>
      <c r="J64" s="243"/>
      <c r="K64" s="244"/>
      <c r="L64" s="244"/>
      <c r="M64" s="244"/>
      <c r="N64" s="244"/>
      <c r="O64" s="245"/>
      <c r="P64" s="243"/>
      <c r="Q64" s="244"/>
      <c r="R64" s="244"/>
      <c r="S64" s="244"/>
      <c r="T64" s="244"/>
      <c r="U64" s="245"/>
      <c r="V64" s="243"/>
      <c r="W64" s="244"/>
      <c r="X64" s="244"/>
      <c r="Y64" s="244"/>
      <c r="Z64" s="244"/>
      <c r="AA64" s="245"/>
      <c r="AB64" s="243"/>
      <c r="AC64" s="244"/>
      <c r="AD64" s="244"/>
      <c r="AE64" s="244"/>
      <c r="AF64" s="244"/>
      <c r="AG64" s="245"/>
      <c r="AH64" s="252"/>
      <c r="AI64" s="253"/>
      <c r="AJ64" s="253"/>
      <c r="AK64" s="254"/>
      <c r="AL64" s="64"/>
      <c r="AM64" s="64"/>
      <c r="AN64" s="64"/>
      <c r="AO64" s="64"/>
      <c r="AP64" s="64"/>
      <c r="AQ64" s="65"/>
      <c r="AR64" s="65"/>
      <c r="AS64" s="65"/>
      <c r="AT64" s="65"/>
      <c r="AU64" s="65"/>
      <c r="AV64" s="65"/>
      <c r="AW64" s="65"/>
      <c r="AX64" s="38"/>
      <c r="AY64" s="39"/>
    </row>
    <row r="65" spans="9:51" s="40" customFormat="1" ht="12" customHeight="1">
      <c r="I65" s="237"/>
      <c r="J65" s="246"/>
      <c r="K65" s="247"/>
      <c r="L65" s="247"/>
      <c r="M65" s="247"/>
      <c r="N65" s="247"/>
      <c r="O65" s="248"/>
      <c r="P65" s="246"/>
      <c r="Q65" s="247"/>
      <c r="R65" s="247"/>
      <c r="S65" s="247"/>
      <c r="T65" s="247"/>
      <c r="U65" s="248"/>
      <c r="V65" s="246"/>
      <c r="W65" s="247"/>
      <c r="X65" s="247"/>
      <c r="Y65" s="247"/>
      <c r="Z65" s="247"/>
      <c r="AA65" s="248"/>
      <c r="AB65" s="246"/>
      <c r="AC65" s="247"/>
      <c r="AD65" s="247"/>
      <c r="AE65" s="247"/>
      <c r="AF65" s="247"/>
      <c r="AG65" s="248"/>
      <c r="AH65" s="255"/>
      <c r="AI65" s="256"/>
      <c r="AJ65" s="256"/>
      <c r="AK65" s="257"/>
      <c r="AL65" s="66"/>
      <c r="AM65" s="66"/>
      <c r="AN65" s="66"/>
      <c r="AO65" s="66"/>
      <c r="AP65" s="66"/>
      <c r="AQ65" s="67"/>
      <c r="AR65" s="67"/>
      <c r="AS65" s="67"/>
      <c r="AT65" s="67"/>
      <c r="AU65" s="67"/>
      <c r="AV65" s="67"/>
      <c r="AW65" s="67"/>
      <c r="AX65" s="38"/>
      <c r="AY65" s="39"/>
    </row>
    <row r="66" spans="9:51" s="40" customFormat="1" ht="12" customHeight="1">
      <c r="I66" s="235">
        <v>14</v>
      </c>
      <c r="J66" s="240"/>
      <c r="K66" s="241"/>
      <c r="L66" s="241"/>
      <c r="M66" s="241"/>
      <c r="N66" s="241"/>
      <c r="O66" s="242"/>
      <c r="P66" s="240"/>
      <c r="Q66" s="241"/>
      <c r="R66" s="241"/>
      <c r="S66" s="241"/>
      <c r="T66" s="241"/>
      <c r="U66" s="242"/>
      <c r="V66" s="240"/>
      <c r="W66" s="241"/>
      <c r="X66" s="241"/>
      <c r="Y66" s="241"/>
      <c r="Z66" s="241"/>
      <c r="AA66" s="242"/>
      <c r="AB66" s="258"/>
      <c r="AC66" s="259"/>
      <c r="AD66" s="259"/>
      <c r="AE66" s="259"/>
      <c r="AF66" s="259"/>
      <c r="AG66" s="260"/>
      <c r="AH66" s="249"/>
      <c r="AI66" s="250"/>
      <c r="AJ66" s="250"/>
      <c r="AK66" s="251"/>
      <c r="AL66" s="62"/>
      <c r="AM66" s="62"/>
      <c r="AN66" s="62"/>
      <c r="AO66" s="62"/>
      <c r="AP66" s="62"/>
      <c r="AQ66" s="63"/>
      <c r="AR66" s="63"/>
      <c r="AS66" s="63"/>
      <c r="AT66" s="63"/>
      <c r="AU66" s="63"/>
      <c r="AV66" s="63"/>
      <c r="AW66" s="63"/>
      <c r="AX66" s="38"/>
      <c r="AY66" s="39"/>
    </row>
    <row r="67" spans="9:51" s="40" customFormat="1" ht="12" customHeight="1">
      <c r="I67" s="236"/>
      <c r="J67" s="243"/>
      <c r="K67" s="244"/>
      <c r="L67" s="244"/>
      <c r="M67" s="244"/>
      <c r="N67" s="244"/>
      <c r="O67" s="245"/>
      <c r="P67" s="243"/>
      <c r="Q67" s="244"/>
      <c r="R67" s="244"/>
      <c r="S67" s="244"/>
      <c r="T67" s="244"/>
      <c r="U67" s="245"/>
      <c r="V67" s="243"/>
      <c r="W67" s="244"/>
      <c r="X67" s="244"/>
      <c r="Y67" s="244"/>
      <c r="Z67" s="244"/>
      <c r="AA67" s="245"/>
      <c r="AB67" s="243"/>
      <c r="AC67" s="244"/>
      <c r="AD67" s="244"/>
      <c r="AE67" s="244"/>
      <c r="AF67" s="244"/>
      <c r="AG67" s="245"/>
      <c r="AH67" s="252"/>
      <c r="AI67" s="253"/>
      <c r="AJ67" s="253"/>
      <c r="AK67" s="254"/>
      <c r="AL67" s="64"/>
      <c r="AM67" s="64"/>
      <c r="AN67" s="64"/>
      <c r="AO67" s="64"/>
      <c r="AP67" s="64"/>
      <c r="AQ67" s="65"/>
      <c r="AR67" s="65"/>
      <c r="AS67" s="65"/>
      <c r="AT67" s="65"/>
      <c r="AU67" s="65"/>
      <c r="AV67" s="65"/>
      <c r="AW67" s="65"/>
      <c r="AX67" s="38"/>
      <c r="AY67" s="39"/>
    </row>
    <row r="68" spans="9:51" s="40" customFormat="1" ht="12" customHeight="1">
      <c r="I68" s="237"/>
      <c r="J68" s="246"/>
      <c r="K68" s="247"/>
      <c r="L68" s="247"/>
      <c r="M68" s="247"/>
      <c r="N68" s="247"/>
      <c r="O68" s="248"/>
      <c r="P68" s="246"/>
      <c r="Q68" s="247"/>
      <c r="R68" s="247"/>
      <c r="S68" s="247"/>
      <c r="T68" s="247"/>
      <c r="U68" s="248"/>
      <c r="V68" s="246"/>
      <c r="W68" s="247"/>
      <c r="X68" s="247"/>
      <c r="Y68" s="247"/>
      <c r="Z68" s="247"/>
      <c r="AA68" s="248"/>
      <c r="AB68" s="246"/>
      <c r="AC68" s="247"/>
      <c r="AD68" s="247"/>
      <c r="AE68" s="247"/>
      <c r="AF68" s="247"/>
      <c r="AG68" s="248"/>
      <c r="AH68" s="255"/>
      <c r="AI68" s="256"/>
      <c r="AJ68" s="256"/>
      <c r="AK68" s="257"/>
      <c r="AL68" s="66"/>
      <c r="AM68" s="66"/>
      <c r="AN68" s="66"/>
      <c r="AO68" s="66"/>
      <c r="AP68" s="66"/>
      <c r="AQ68" s="67"/>
      <c r="AR68" s="67"/>
      <c r="AS68" s="67"/>
      <c r="AT68" s="67"/>
      <c r="AU68" s="67"/>
      <c r="AV68" s="67"/>
      <c r="AW68" s="67"/>
      <c r="AX68" s="38"/>
      <c r="AY68" s="39"/>
    </row>
    <row r="69" spans="9:51" s="40" customFormat="1" ht="12" customHeight="1">
      <c r="I69" s="235">
        <v>15</v>
      </c>
      <c r="J69" s="240"/>
      <c r="K69" s="241"/>
      <c r="L69" s="241"/>
      <c r="M69" s="241"/>
      <c r="N69" s="241"/>
      <c r="O69" s="242"/>
      <c r="P69" s="240"/>
      <c r="Q69" s="241"/>
      <c r="R69" s="241"/>
      <c r="S69" s="241"/>
      <c r="T69" s="241"/>
      <c r="U69" s="242"/>
      <c r="V69" s="240"/>
      <c r="W69" s="241"/>
      <c r="X69" s="241"/>
      <c r="Y69" s="241"/>
      <c r="Z69" s="241"/>
      <c r="AA69" s="242"/>
      <c r="AB69" s="258"/>
      <c r="AC69" s="259"/>
      <c r="AD69" s="259"/>
      <c r="AE69" s="259"/>
      <c r="AF69" s="259"/>
      <c r="AG69" s="260"/>
      <c r="AH69" s="249"/>
      <c r="AI69" s="250"/>
      <c r="AJ69" s="250"/>
      <c r="AK69" s="251"/>
      <c r="AL69" s="62"/>
      <c r="AM69" s="62"/>
      <c r="AN69" s="62"/>
      <c r="AO69" s="62"/>
      <c r="AP69" s="62"/>
      <c r="AQ69" s="63"/>
      <c r="AR69" s="63"/>
      <c r="AS69" s="63"/>
      <c r="AT69" s="63"/>
      <c r="AU69" s="63"/>
      <c r="AV69" s="63"/>
      <c r="AW69" s="63"/>
      <c r="AX69" s="38"/>
      <c r="AY69" s="39"/>
    </row>
    <row r="70" spans="9:51" s="40" customFormat="1" ht="12" customHeight="1">
      <c r="I70" s="236"/>
      <c r="J70" s="243"/>
      <c r="K70" s="244"/>
      <c r="L70" s="244"/>
      <c r="M70" s="244"/>
      <c r="N70" s="244"/>
      <c r="O70" s="245"/>
      <c r="P70" s="243"/>
      <c r="Q70" s="244"/>
      <c r="R70" s="244"/>
      <c r="S70" s="244"/>
      <c r="T70" s="244"/>
      <c r="U70" s="245"/>
      <c r="V70" s="243"/>
      <c r="W70" s="244"/>
      <c r="X70" s="244"/>
      <c r="Y70" s="244"/>
      <c r="Z70" s="244"/>
      <c r="AA70" s="245"/>
      <c r="AB70" s="243"/>
      <c r="AC70" s="244"/>
      <c r="AD70" s="244"/>
      <c r="AE70" s="244"/>
      <c r="AF70" s="244"/>
      <c r="AG70" s="245"/>
      <c r="AH70" s="252"/>
      <c r="AI70" s="253"/>
      <c r="AJ70" s="253"/>
      <c r="AK70" s="254"/>
      <c r="AL70" s="64"/>
      <c r="AM70" s="64"/>
      <c r="AN70" s="64"/>
      <c r="AO70" s="64"/>
      <c r="AP70" s="64"/>
      <c r="AQ70" s="65"/>
      <c r="AR70" s="65"/>
      <c r="AS70" s="65"/>
      <c r="AT70" s="65"/>
      <c r="AU70" s="65"/>
      <c r="AV70" s="65"/>
      <c r="AW70" s="65"/>
      <c r="AX70" s="38"/>
      <c r="AY70" s="39"/>
    </row>
    <row r="71" spans="9:51" s="40" customFormat="1" ht="12" customHeight="1">
      <c r="I71" s="237"/>
      <c r="J71" s="246"/>
      <c r="K71" s="247"/>
      <c r="L71" s="247"/>
      <c r="M71" s="247"/>
      <c r="N71" s="247"/>
      <c r="O71" s="248"/>
      <c r="P71" s="246"/>
      <c r="Q71" s="247"/>
      <c r="R71" s="247"/>
      <c r="S71" s="247"/>
      <c r="T71" s="247"/>
      <c r="U71" s="248"/>
      <c r="V71" s="246"/>
      <c r="W71" s="247"/>
      <c r="X71" s="247"/>
      <c r="Y71" s="247"/>
      <c r="Z71" s="247"/>
      <c r="AA71" s="248"/>
      <c r="AB71" s="246"/>
      <c r="AC71" s="247"/>
      <c r="AD71" s="247"/>
      <c r="AE71" s="247"/>
      <c r="AF71" s="247"/>
      <c r="AG71" s="248"/>
      <c r="AH71" s="255"/>
      <c r="AI71" s="256"/>
      <c r="AJ71" s="256"/>
      <c r="AK71" s="257"/>
      <c r="AL71" s="66"/>
      <c r="AM71" s="66"/>
      <c r="AN71" s="66"/>
      <c r="AO71" s="66"/>
      <c r="AP71" s="66"/>
      <c r="AQ71" s="67"/>
      <c r="AR71" s="67"/>
      <c r="AS71" s="67"/>
      <c r="AT71" s="67"/>
      <c r="AU71" s="67"/>
      <c r="AV71" s="67"/>
      <c r="AW71" s="67"/>
      <c r="AX71" s="38"/>
      <c r="AY71" s="39"/>
    </row>
    <row r="72" spans="9:51" s="22" customFormat="1" ht="5.0999999999999996" customHeight="1">
      <c r="I72" s="19"/>
      <c r="J72" s="20"/>
      <c r="K72" s="19"/>
      <c r="L72" s="19"/>
      <c r="M72" s="19"/>
      <c r="N72" s="19"/>
      <c r="O72" s="19"/>
      <c r="P72" s="19"/>
      <c r="Q72" s="19"/>
      <c r="R72" s="19"/>
      <c r="S72" s="19"/>
      <c r="T72" s="19"/>
      <c r="U72" s="21"/>
      <c r="V72" s="19"/>
      <c r="W72" s="19"/>
      <c r="X72" s="19"/>
      <c r="Y72" s="19"/>
    </row>
    <row r="73" spans="9:51" ht="13.5" customHeight="1">
      <c r="I73" s="23"/>
      <c r="K73" s="24"/>
      <c r="L73" s="24"/>
      <c r="M73" s="24"/>
      <c r="N73" s="24"/>
      <c r="O73" s="24"/>
      <c r="P73" s="24"/>
      <c r="Q73" s="24"/>
      <c r="R73" s="24"/>
      <c r="S73" s="24"/>
      <c r="T73" s="24"/>
      <c r="U73" s="24"/>
      <c r="V73" s="24"/>
      <c r="W73" s="24"/>
      <c r="X73" s="25"/>
      <c r="Y73" s="25"/>
      <c r="Z73" s="25"/>
      <c r="AA73" s="25"/>
      <c r="AB73" s="25"/>
      <c r="AC73" s="25"/>
      <c r="AD73" s="25"/>
      <c r="AE73" s="25"/>
      <c r="AF73" s="25"/>
      <c r="AG73" s="25"/>
      <c r="AH73" s="25"/>
      <c r="AI73" s="25"/>
      <c r="AJ73" s="25"/>
      <c r="AK73" s="25"/>
      <c r="AL73" s="25"/>
      <c r="AM73" s="25"/>
      <c r="AN73" s="26"/>
      <c r="AO73" s="26"/>
      <c r="AP73" s="26"/>
      <c r="AQ73" s="26"/>
      <c r="AR73" s="17"/>
      <c r="AS73" s="76"/>
      <c r="AT73" s="156" t="s">
        <v>34</v>
      </c>
      <c r="AU73" s="157"/>
      <c r="AV73" s="157"/>
      <c r="AW73" s="158"/>
      <c r="AY73" s="17"/>
    </row>
    <row r="74" spans="9:51" ht="13.5" customHeight="1">
      <c r="I74" s="16"/>
      <c r="J74" s="16"/>
      <c r="K74" s="16"/>
      <c r="L74" s="16"/>
      <c r="M74" s="16"/>
      <c r="N74" s="16"/>
      <c r="O74" s="16"/>
      <c r="P74" s="16"/>
      <c r="Q74" s="16"/>
      <c r="R74" s="16"/>
      <c r="S74" s="16"/>
      <c r="T74" s="16"/>
      <c r="U74" s="11"/>
      <c r="V74" s="11"/>
      <c r="W74" s="16"/>
      <c r="X74" s="25"/>
      <c r="Y74" s="25"/>
      <c r="Z74" s="25"/>
      <c r="AA74" s="25"/>
      <c r="AB74" s="25"/>
      <c r="AC74" s="25"/>
      <c r="AD74" s="25"/>
      <c r="AE74" s="25"/>
      <c r="AF74" s="25"/>
      <c r="AG74" s="25"/>
      <c r="AH74" s="25"/>
      <c r="AI74" s="25"/>
      <c r="AJ74" s="25"/>
    </row>
    <row r="75" spans="9:51" ht="13.5" customHeight="1">
      <c r="I75" s="16"/>
      <c r="J75" s="16"/>
      <c r="K75" s="16"/>
      <c r="L75" s="16"/>
      <c r="M75" s="16"/>
      <c r="N75" s="16"/>
      <c r="O75" s="16"/>
      <c r="P75" s="16"/>
      <c r="Q75" s="16"/>
      <c r="R75" s="16"/>
      <c r="S75" s="16"/>
      <c r="T75" s="27"/>
      <c r="U75" s="25"/>
      <c r="V75" s="25"/>
      <c r="W75" s="16"/>
    </row>
    <row r="76" spans="9:51" ht="13.5" customHeight="1">
      <c r="I76" s="16"/>
      <c r="J76" s="16"/>
      <c r="K76" s="16"/>
      <c r="L76" s="16"/>
      <c r="M76" s="16"/>
      <c r="N76" s="16"/>
      <c r="O76" s="16"/>
      <c r="P76" s="16"/>
      <c r="Q76" s="16"/>
      <c r="R76" s="16"/>
      <c r="S76" s="16"/>
      <c r="T76" s="27"/>
      <c r="U76" s="25"/>
      <c r="V76" s="25"/>
      <c r="W76" s="25"/>
    </row>
    <row r="77" spans="9:51" ht="13.5" customHeight="1">
      <c r="I77" s="28"/>
      <c r="J77" s="14"/>
      <c r="K77" s="16"/>
      <c r="L77" s="14"/>
      <c r="M77" s="14"/>
      <c r="N77" s="14"/>
      <c r="O77" s="14"/>
      <c r="P77" s="14"/>
      <c r="Q77" s="14"/>
      <c r="R77" s="14"/>
      <c r="S77" s="14"/>
    </row>
    <row r="78" spans="9:51" ht="13.5" customHeight="1">
      <c r="I78" s="18"/>
      <c r="J78" s="18"/>
      <c r="K78" s="18"/>
      <c r="L78" s="18"/>
      <c r="M78" s="18"/>
      <c r="N78" s="18"/>
      <c r="O78" s="18"/>
      <c r="P78" s="18"/>
      <c r="Q78" s="18"/>
      <c r="R78" s="18"/>
      <c r="S78" s="18"/>
    </row>
    <row r="79" spans="9:51" ht="13.5" customHeight="1">
      <c r="I79" s="18"/>
      <c r="J79" s="18"/>
      <c r="K79" s="18"/>
      <c r="L79" s="18"/>
      <c r="M79" s="18"/>
      <c r="N79" s="18"/>
      <c r="O79" s="18"/>
      <c r="P79" s="18"/>
      <c r="Q79" s="18"/>
      <c r="R79" s="18"/>
      <c r="S79" s="18"/>
      <c r="W79" s="29"/>
      <c r="X79" s="17"/>
      <c r="Y79" s="17"/>
      <c r="Z79" s="17"/>
      <c r="AA79" s="17"/>
      <c r="AB79" s="17"/>
      <c r="AC79" s="17"/>
      <c r="AD79" s="17"/>
      <c r="AE79" s="17"/>
      <c r="AF79" s="17"/>
      <c r="AG79" s="17"/>
      <c r="AH79" s="17"/>
      <c r="AI79" s="17"/>
    </row>
    <row r="80" spans="9:51" ht="13.5" customHeight="1">
      <c r="X80" s="17"/>
      <c r="Y80" s="17"/>
      <c r="Z80" s="17"/>
      <c r="AA80" s="17"/>
      <c r="AB80" s="17"/>
      <c r="AC80" s="17"/>
      <c r="AD80" s="17"/>
      <c r="AE80" s="17"/>
      <c r="AF80" s="17"/>
      <c r="AG80" s="17"/>
      <c r="AH80" s="17"/>
      <c r="AI80" s="17"/>
    </row>
    <row r="81" spans="9:23" ht="13.5" customHeight="1">
      <c r="I81" s="17"/>
      <c r="J81" s="17"/>
      <c r="K81" s="17"/>
      <c r="L81" s="17"/>
      <c r="M81" s="17"/>
      <c r="N81" s="17"/>
      <c r="O81" s="17"/>
      <c r="P81" s="17"/>
      <c r="Q81" s="17"/>
      <c r="R81" s="17"/>
      <c r="S81" s="17"/>
      <c r="T81" s="17"/>
      <c r="U81" s="17"/>
      <c r="V81" s="17"/>
      <c r="W81" s="17"/>
    </row>
    <row r="82" spans="9:23" ht="13.5" customHeight="1">
      <c r="I82" s="17"/>
      <c r="J82" s="17"/>
      <c r="K82" s="17"/>
      <c r="L82" s="17"/>
      <c r="M82" s="17"/>
      <c r="N82" s="17"/>
      <c r="O82" s="17"/>
      <c r="P82" s="17"/>
      <c r="Q82" s="17"/>
      <c r="R82" s="17"/>
      <c r="S82" s="17"/>
      <c r="T82" s="17"/>
      <c r="U82" s="17"/>
      <c r="V82" s="17"/>
      <c r="W82" s="17"/>
    </row>
    <row r="83" spans="9:23" ht="13.5" customHeight="1"/>
    <row r="84" spans="9:23" ht="13.5" customHeight="1"/>
    <row r="85" spans="9:23" ht="13.5" customHeight="1"/>
  </sheetData>
  <mergeCells count="198">
    <mergeCell ref="AT73:AW73"/>
    <mergeCell ref="AH67:AK67"/>
    <mergeCell ref="AB68:AG68"/>
    <mergeCell ref="AH68:AK68"/>
    <mergeCell ref="I69:I71"/>
    <mergeCell ref="J69:O71"/>
    <mergeCell ref="P69:U71"/>
    <mergeCell ref="V69:AA71"/>
    <mergeCell ref="AB69:AG69"/>
    <mergeCell ref="AH69:AK69"/>
    <mergeCell ref="AB70:AG70"/>
    <mergeCell ref="I66:I68"/>
    <mergeCell ref="J66:O68"/>
    <mergeCell ref="P66:U68"/>
    <mergeCell ref="V66:AA68"/>
    <mergeCell ref="AB66:AG66"/>
    <mergeCell ref="AH66:AK66"/>
    <mergeCell ref="AB67:AG67"/>
    <mergeCell ref="AH70:AK70"/>
    <mergeCell ref="AB71:AG71"/>
    <mergeCell ref="AH71:AK71"/>
    <mergeCell ref="I63:I65"/>
    <mergeCell ref="J63:O65"/>
    <mergeCell ref="P63:U65"/>
    <mergeCell ref="V63:AA65"/>
    <mergeCell ref="AB63:AG63"/>
    <mergeCell ref="AH63:AK63"/>
    <mergeCell ref="AB64:AG64"/>
    <mergeCell ref="AH64:AK64"/>
    <mergeCell ref="AB65:AG65"/>
    <mergeCell ref="AH65:AK65"/>
    <mergeCell ref="I60:I62"/>
    <mergeCell ref="J60:O62"/>
    <mergeCell ref="P60:U62"/>
    <mergeCell ref="V60:AA62"/>
    <mergeCell ref="AB60:AG60"/>
    <mergeCell ref="AH60:AK60"/>
    <mergeCell ref="AB61:AG61"/>
    <mergeCell ref="AH61:AK61"/>
    <mergeCell ref="AB62:AG62"/>
    <mergeCell ref="AH62:AK62"/>
    <mergeCell ref="I57:I59"/>
    <mergeCell ref="J57:O59"/>
    <mergeCell ref="P57:U59"/>
    <mergeCell ref="V57:AA59"/>
    <mergeCell ref="AB57:AG57"/>
    <mergeCell ref="AH57:AK57"/>
    <mergeCell ref="AB58:AG58"/>
    <mergeCell ref="AH58:AK58"/>
    <mergeCell ref="AB59:AG59"/>
    <mergeCell ref="AH59:AK59"/>
    <mergeCell ref="I54:I56"/>
    <mergeCell ref="J54:O56"/>
    <mergeCell ref="P54:U56"/>
    <mergeCell ref="V54:AA56"/>
    <mergeCell ref="AB54:AG54"/>
    <mergeCell ref="AH54:AK54"/>
    <mergeCell ref="AB55:AG55"/>
    <mergeCell ref="AH55:AK55"/>
    <mergeCell ref="AB56:AG56"/>
    <mergeCell ref="AH56:AK56"/>
    <mergeCell ref="I51:I53"/>
    <mergeCell ref="J51:O53"/>
    <mergeCell ref="P51:U53"/>
    <mergeCell ref="V51:AA53"/>
    <mergeCell ref="AB51:AG51"/>
    <mergeCell ref="AH51:AK51"/>
    <mergeCell ref="AB52:AG52"/>
    <mergeCell ref="AH52:AK52"/>
    <mergeCell ref="AB53:AG53"/>
    <mergeCell ref="AH53:AK53"/>
    <mergeCell ref="I48:I50"/>
    <mergeCell ref="J48:O50"/>
    <mergeCell ref="P48:U50"/>
    <mergeCell ref="V48:AA50"/>
    <mergeCell ref="AB48:AG48"/>
    <mergeCell ref="AH48:AK48"/>
    <mergeCell ref="AB49:AG49"/>
    <mergeCell ref="AH49:AK49"/>
    <mergeCell ref="AB50:AG50"/>
    <mergeCell ref="AH50:AK50"/>
    <mergeCell ref="I45:I47"/>
    <mergeCell ref="J45:O47"/>
    <mergeCell ref="P45:U47"/>
    <mergeCell ref="V45:AA47"/>
    <mergeCell ref="AB45:AG45"/>
    <mergeCell ref="AH45:AK45"/>
    <mergeCell ref="AB46:AG46"/>
    <mergeCell ref="AH46:AK46"/>
    <mergeCell ref="AB47:AG47"/>
    <mergeCell ref="AH47:AK47"/>
    <mergeCell ref="I42:I44"/>
    <mergeCell ref="J42:O44"/>
    <mergeCell ref="P42:U44"/>
    <mergeCell ref="V42:AA44"/>
    <mergeCell ref="AB42:AG42"/>
    <mergeCell ref="AH42:AK42"/>
    <mergeCell ref="AB43:AG43"/>
    <mergeCell ref="AH43:AK43"/>
    <mergeCell ref="AB44:AG44"/>
    <mergeCell ref="AH44:AK44"/>
    <mergeCell ref="I39:I41"/>
    <mergeCell ref="J39:O41"/>
    <mergeCell ref="P39:U41"/>
    <mergeCell ref="V39:AA41"/>
    <mergeCell ref="AB39:AG39"/>
    <mergeCell ref="AH39:AK39"/>
    <mergeCell ref="AB40:AG40"/>
    <mergeCell ref="AH40:AK40"/>
    <mergeCell ref="AB41:AG41"/>
    <mergeCell ref="AH41:AK41"/>
    <mergeCell ref="I36:I38"/>
    <mergeCell ref="J36:O38"/>
    <mergeCell ref="P36:U38"/>
    <mergeCell ref="V36:AA38"/>
    <mergeCell ref="AB36:AG36"/>
    <mergeCell ref="AH36:AK36"/>
    <mergeCell ref="AB37:AG37"/>
    <mergeCell ref="AH37:AK37"/>
    <mergeCell ref="AB38:AG38"/>
    <mergeCell ref="AH38:AK38"/>
    <mergeCell ref="I33:I35"/>
    <mergeCell ref="J33:O35"/>
    <mergeCell ref="P33:U35"/>
    <mergeCell ref="V33:AA35"/>
    <mergeCell ref="AB33:AG33"/>
    <mergeCell ref="AH33:AK33"/>
    <mergeCell ref="AB34:AG34"/>
    <mergeCell ref="AH34:AK34"/>
    <mergeCell ref="AB35:AG35"/>
    <mergeCell ref="AH35:AK35"/>
    <mergeCell ref="I30:I32"/>
    <mergeCell ref="J30:O32"/>
    <mergeCell ref="P30:U32"/>
    <mergeCell ref="V30:AA32"/>
    <mergeCell ref="AB30:AG30"/>
    <mergeCell ref="AH30:AK30"/>
    <mergeCell ref="AB31:AG31"/>
    <mergeCell ref="AH31:AK31"/>
    <mergeCell ref="AB32:AG32"/>
    <mergeCell ref="AH32:AK32"/>
    <mergeCell ref="AL24:AW24"/>
    <mergeCell ref="AL25:AU25"/>
    <mergeCell ref="AV25:AW25"/>
    <mergeCell ref="I27:I29"/>
    <mergeCell ref="J27:O29"/>
    <mergeCell ref="P27:U29"/>
    <mergeCell ref="V27:AA29"/>
    <mergeCell ref="AB27:AG27"/>
    <mergeCell ref="AH27:AK27"/>
    <mergeCell ref="AB28:AG28"/>
    <mergeCell ref="I24:I26"/>
    <mergeCell ref="J24:O26"/>
    <mergeCell ref="P24:U26"/>
    <mergeCell ref="V24:AA26"/>
    <mergeCell ref="AB24:AG26"/>
    <mergeCell ref="AH24:AK26"/>
    <mergeCell ref="AH28:AK28"/>
    <mergeCell ref="AB29:AG29"/>
    <mergeCell ref="AH29:AK29"/>
    <mergeCell ref="AQ20:AW20"/>
    <mergeCell ref="I21:S21"/>
    <mergeCell ref="T21:AK21"/>
    <mergeCell ref="AM21:AP21"/>
    <mergeCell ref="AQ21:AW21"/>
    <mergeCell ref="I22:S22"/>
    <mergeCell ref="T22:AK22"/>
    <mergeCell ref="AM22:AP22"/>
    <mergeCell ref="AQ22:AW22"/>
    <mergeCell ref="I17:Q17"/>
    <mergeCell ref="R17:AA17"/>
    <mergeCell ref="AB17:AI17"/>
    <mergeCell ref="AJ17:AO17"/>
    <mergeCell ref="I20:S20"/>
    <mergeCell ref="T20:AK20"/>
    <mergeCell ref="AM20:AP20"/>
    <mergeCell ref="I15:Q15"/>
    <mergeCell ref="R15:AA15"/>
    <mergeCell ref="AB15:AI15"/>
    <mergeCell ref="AJ15:AO15"/>
    <mergeCell ref="I16:Q16"/>
    <mergeCell ref="R16:AA16"/>
    <mergeCell ref="AB16:AI16"/>
    <mergeCell ref="AJ16:AO16"/>
    <mergeCell ref="I11:Y11"/>
    <mergeCell ref="AH11:AO11"/>
    <mergeCell ref="I13:Y13"/>
    <mergeCell ref="I14:Q14"/>
    <mergeCell ref="R14:AA14"/>
    <mergeCell ref="AB14:AI14"/>
    <mergeCell ref="AJ14:AO14"/>
    <mergeCell ref="J4:AP4"/>
    <mergeCell ref="J6:AF7"/>
    <mergeCell ref="AH7:AO7"/>
    <mergeCell ref="J8:AB8"/>
    <mergeCell ref="AH8:AO8"/>
    <mergeCell ref="I10:Y10"/>
    <mergeCell ref="AH10:AO10"/>
  </mergeCells>
  <phoneticPr fontId="2"/>
  <dataValidations count="1">
    <dataValidation type="list" allowBlank="1" showInputMessage="1" showErrorMessage="1" sqref="J4:AP4">
      <formula1>$AY$6:$AY$8</formula1>
    </dataValidation>
  </dataValidations>
  <pageMargins left="0.31496062992125984" right="0" top="0.19685039370078741" bottom="0.19685039370078741" header="0.31496062992125984" footer="0.11811023622047245"/>
  <pageSetup paperSize="9" scale="64" orientation="landscape" r:id="rId1"/>
  <headerFooter alignWithMargins="0">
    <oddFooter>&amp;C&amp;"ＭＳ ゴシック,標準"&amp;9MinebeaMitsumi Inc.</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00FF"/>
    <pageSetUpPr fitToPage="1"/>
  </sheetPr>
  <dimension ref="I3:BH85"/>
  <sheetViews>
    <sheetView showGridLines="0" zoomScale="70" zoomScaleNormal="70" zoomScaleSheetLayoutView="100" workbookViewId="0">
      <selection activeCell="BE1" sqref="BE1"/>
    </sheetView>
  </sheetViews>
  <sheetFormatPr defaultColWidth="9" defaultRowHeight="15.6"/>
  <cols>
    <col min="1" max="8" width="5.6640625" style="1" customWidth="1"/>
    <col min="9" max="9" width="2" style="1" customWidth="1"/>
    <col min="10" max="15" width="1.21875" style="1" customWidth="1"/>
    <col min="16" max="37" width="1.77734375" style="1" customWidth="1"/>
    <col min="38" max="49" width="4.33203125" style="1" customWidth="1"/>
    <col min="50" max="50" width="3.33203125" style="1" customWidth="1"/>
    <col min="51" max="51" width="9" style="1" hidden="1" customWidth="1"/>
    <col min="52" max="63" width="9" style="1" customWidth="1"/>
    <col min="64" max="16384" width="9" style="1"/>
  </cols>
  <sheetData>
    <row r="3" spans="9:57" ht="16.2" thickBot="1">
      <c r="J3" s="1" t="s">
        <v>33</v>
      </c>
    </row>
    <row r="4" spans="9:57" s="31" customFormat="1" thickBot="1">
      <c r="J4" s="298" t="s">
        <v>14</v>
      </c>
      <c r="K4" s="299"/>
      <c r="L4" s="299"/>
      <c r="M4" s="299"/>
      <c r="N4" s="299"/>
      <c r="O4" s="299"/>
      <c r="P4" s="299"/>
      <c r="Q4" s="299"/>
      <c r="R4" s="299"/>
      <c r="S4" s="299"/>
      <c r="T4" s="299"/>
      <c r="U4" s="299"/>
      <c r="V4" s="299"/>
      <c r="W4" s="299"/>
      <c r="X4" s="299"/>
      <c r="Y4" s="299"/>
      <c r="Z4" s="299"/>
      <c r="AA4" s="299"/>
      <c r="AB4" s="299"/>
      <c r="AC4" s="299"/>
      <c r="AD4" s="299"/>
      <c r="AE4" s="299"/>
      <c r="AF4" s="299"/>
      <c r="AG4" s="299"/>
      <c r="AH4" s="299"/>
      <c r="AI4" s="299"/>
      <c r="AJ4" s="299"/>
      <c r="AK4" s="299"/>
      <c r="AL4" s="299"/>
      <c r="AM4" s="299"/>
      <c r="AN4" s="299"/>
      <c r="AO4" s="299"/>
      <c r="AP4" s="300"/>
    </row>
    <row r="5" spans="9:57" s="31" customFormat="1" ht="13.2"/>
    <row r="6" spans="9:57" ht="10.050000000000001" customHeight="1">
      <c r="I6" s="14"/>
      <c r="J6" s="230" t="str">
        <f>IF(J4="English","Report of Analysis Results",IF(J4="中国語","分析結果報告書","分析結果報告書"))</f>
        <v>分析結果報告書</v>
      </c>
      <c r="K6" s="230"/>
      <c r="L6" s="230"/>
      <c r="M6" s="230"/>
      <c r="N6" s="230"/>
      <c r="O6" s="230"/>
      <c r="P6" s="230"/>
      <c r="Q6" s="230"/>
      <c r="R6" s="230"/>
      <c r="S6" s="230"/>
      <c r="T6" s="230"/>
      <c r="U6" s="230"/>
      <c r="V6" s="230"/>
      <c r="W6" s="230"/>
      <c r="X6" s="230"/>
      <c r="Y6" s="230"/>
      <c r="Z6" s="230"/>
      <c r="AA6" s="230"/>
      <c r="AB6" s="230"/>
      <c r="AC6" s="231"/>
      <c r="AD6" s="231"/>
      <c r="AE6" s="231"/>
      <c r="AF6" s="231"/>
      <c r="AG6" s="14"/>
      <c r="AH6" s="2" t="s">
        <v>0</v>
      </c>
      <c r="AI6" s="3"/>
      <c r="AJ6" s="14"/>
      <c r="AK6" s="14"/>
      <c r="AL6" s="14"/>
      <c r="AM6" s="14"/>
      <c r="AN6" s="14"/>
      <c r="AO6" s="14"/>
      <c r="AY6" s="14" t="s">
        <v>12</v>
      </c>
    </row>
    <row r="7" spans="9:57" ht="10.050000000000001" customHeight="1">
      <c r="I7" s="53"/>
      <c r="J7" s="230"/>
      <c r="K7" s="230"/>
      <c r="L7" s="230"/>
      <c r="M7" s="230"/>
      <c r="N7" s="230"/>
      <c r="O7" s="230"/>
      <c r="P7" s="230"/>
      <c r="Q7" s="230"/>
      <c r="R7" s="230"/>
      <c r="S7" s="230"/>
      <c r="T7" s="230"/>
      <c r="U7" s="230"/>
      <c r="V7" s="230"/>
      <c r="W7" s="230"/>
      <c r="X7" s="230"/>
      <c r="Y7" s="230"/>
      <c r="Z7" s="230"/>
      <c r="AA7" s="230"/>
      <c r="AB7" s="230"/>
      <c r="AC7" s="231"/>
      <c r="AD7" s="231"/>
      <c r="AE7" s="231"/>
      <c r="AF7" s="231"/>
      <c r="AG7" s="25"/>
      <c r="AH7" s="218" t="str">
        <f>IF(J4="English","Document No.:",IF(J4="中国語","资料 No.:","資料No.:"))</f>
        <v>资料 No.:</v>
      </c>
      <c r="AI7" s="219"/>
      <c r="AJ7" s="219"/>
      <c r="AK7" s="219"/>
      <c r="AL7" s="219"/>
      <c r="AM7" s="219"/>
      <c r="AN7" s="219"/>
      <c r="AO7" s="219"/>
      <c r="AY7" s="71" t="s">
        <v>13</v>
      </c>
    </row>
    <row r="8" spans="9:57" s="31" customFormat="1">
      <c r="I8" s="14"/>
      <c r="J8" s="199"/>
      <c r="K8" s="199"/>
      <c r="L8" s="199"/>
      <c r="M8" s="199"/>
      <c r="N8" s="199"/>
      <c r="O8" s="199"/>
      <c r="P8" s="199"/>
      <c r="Q8" s="199"/>
      <c r="R8" s="199"/>
      <c r="S8" s="199"/>
      <c r="T8" s="199"/>
      <c r="U8" s="199"/>
      <c r="V8" s="199"/>
      <c r="W8" s="199"/>
      <c r="X8" s="199"/>
      <c r="Y8" s="199"/>
      <c r="Z8" s="199"/>
      <c r="AA8" s="199"/>
      <c r="AB8" s="199"/>
      <c r="AC8" s="54"/>
      <c r="AD8" s="5"/>
      <c r="AE8" s="5"/>
      <c r="AF8" s="25"/>
      <c r="AG8" s="25"/>
      <c r="AH8" s="225"/>
      <c r="AI8" s="226"/>
      <c r="AJ8" s="226"/>
      <c r="AK8" s="226"/>
      <c r="AL8" s="226"/>
      <c r="AM8" s="226"/>
      <c r="AN8" s="226"/>
      <c r="AO8" s="226"/>
      <c r="AY8" s="71" t="s">
        <v>14</v>
      </c>
    </row>
    <row r="9" spans="9:57" ht="5.0999999999999996" customHeight="1">
      <c r="I9" s="6"/>
      <c r="J9" s="7"/>
      <c r="K9" s="7"/>
      <c r="L9" s="7"/>
      <c r="M9" s="7"/>
      <c r="N9" s="7"/>
      <c r="O9" s="7"/>
      <c r="P9" s="6"/>
      <c r="Q9" s="5"/>
      <c r="R9" s="9"/>
      <c r="S9" s="9"/>
      <c r="T9" s="6"/>
      <c r="U9" s="6"/>
      <c r="V9" s="6"/>
      <c r="W9" s="6"/>
      <c r="X9" s="55"/>
      <c r="Y9" s="14"/>
      <c r="Z9" s="15"/>
      <c r="AA9" s="9"/>
      <c r="AB9" s="9"/>
      <c r="AC9" s="9"/>
      <c r="AD9" s="9"/>
      <c r="AE9" s="9"/>
      <c r="AF9" s="15"/>
      <c r="AG9" s="15"/>
      <c r="AH9" s="14"/>
      <c r="AI9" s="14"/>
      <c r="AJ9" s="14"/>
      <c r="AK9" s="14"/>
      <c r="AL9" s="14"/>
      <c r="AM9" s="84"/>
      <c r="AN9" s="84"/>
      <c r="AO9" s="84"/>
    </row>
    <row r="10" spans="9:57" s="31" customFormat="1" ht="20.100000000000001" customHeight="1">
      <c r="I10" s="301"/>
      <c r="J10" s="302"/>
      <c r="K10" s="302"/>
      <c r="L10" s="302"/>
      <c r="M10" s="302"/>
      <c r="N10" s="302"/>
      <c r="O10" s="302"/>
      <c r="P10" s="302"/>
      <c r="Q10" s="302"/>
      <c r="R10" s="302"/>
      <c r="S10" s="302"/>
      <c r="T10" s="302"/>
      <c r="U10" s="302"/>
      <c r="V10" s="302"/>
      <c r="W10" s="303"/>
      <c r="X10" s="303"/>
      <c r="Y10" s="303"/>
      <c r="Z10" s="14"/>
      <c r="AA10" s="14"/>
      <c r="AB10" s="13"/>
      <c r="AC10" s="13"/>
      <c r="AD10" s="5"/>
      <c r="AE10" s="13"/>
      <c r="AF10" s="25"/>
      <c r="AG10" s="56"/>
      <c r="AH10" s="220" t="str">
        <f>IF(J4="English","Supplier's code No.:",IF(J4="中国語","供应商编码:","取引先コードNo.:"))</f>
        <v>供应商编码:</v>
      </c>
      <c r="AI10" s="221"/>
      <c r="AJ10" s="221"/>
      <c r="AK10" s="221"/>
      <c r="AL10" s="221"/>
      <c r="AM10" s="221"/>
      <c r="AN10" s="221"/>
      <c r="AO10" s="221"/>
    </row>
    <row r="11" spans="9:57" s="31" customFormat="1" ht="20.100000000000001" customHeight="1">
      <c r="I11" s="293"/>
      <c r="J11" s="294"/>
      <c r="K11" s="294"/>
      <c r="L11" s="294"/>
      <c r="M11" s="294"/>
      <c r="N11" s="294"/>
      <c r="O11" s="294"/>
      <c r="P11" s="294"/>
      <c r="Q11" s="294"/>
      <c r="R11" s="294"/>
      <c r="S11" s="294"/>
      <c r="T11" s="294"/>
      <c r="U11" s="294"/>
      <c r="V11" s="295"/>
      <c r="W11" s="284"/>
      <c r="X11" s="284"/>
      <c r="Y11" s="284"/>
      <c r="Z11" s="15"/>
      <c r="AA11" s="9"/>
      <c r="AB11" s="9"/>
      <c r="AC11" s="9"/>
      <c r="AD11" s="9"/>
      <c r="AE11" s="57"/>
      <c r="AF11" s="58"/>
      <c r="AG11" s="58"/>
      <c r="AH11" s="296"/>
      <c r="AI11" s="226"/>
      <c r="AJ11" s="226"/>
      <c r="AK11" s="226"/>
      <c r="AL11" s="226"/>
      <c r="AM11" s="226"/>
      <c r="AN11" s="226"/>
      <c r="AO11" s="226"/>
      <c r="AY11" s="72"/>
      <c r="AZ11" s="72"/>
      <c r="BA11" s="72"/>
      <c r="BB11" s="72"/>
      <c r="BC11" s="72"/>
      <c r="BD11" s="72"/>
      <c r="BE11" s="49"/>
    </row>
    <row r="12" spans="9:57" ht="5.0999999999999996" customHeight="1">
      <c r="I12" s="6"/>
      <c r="J12" s="7"/>
      <c r="K12" s="7"/>
      <c r="L12" s="7"/>
      <c r="M12" s="7"/>
      <c r="N12" s="7"/>
      <c r="O12" s="7"/>
      <c r="P12" s="8"/>
      <c r="Q12" s="5"/>
      <c r="R12" s="9"/>
      <c r="S12" s="9"/>
      <c r="T12" s="8"/>
      <c r="U12" s="8"/>
      <c r="V12" s="8"/>
      <c r="W12" s="8"/>
      <c r="X12" s="10"/>
      <c r="Z12" s="11"/>
      <c r="AA12" s="12"/>
      <c r="AB12" s="12"/>
      <c r="AC12" s="12"/>
      <c r="AD12" s="12"/>
      <c r="AE12" s="12"/>
      <c r="AF12" s="12"/>
      <c r="AG12" s="12"/>
      <c r="AH12" s="12"/>
      <c r="AI12" s="12"/>
      <c r="AO12" s="84"/>
      <c r="AP12" s="84"/>
      <c r="AQ12" s="84"/>
      <c r="AR12" s="84"/>
      <c r="AS12" s="84"/>
      <c r="AY12" s="30"/>
      <c r="AZ12" s="30"/>
      <c r="BA12" s="30"/>
      <c r="BB12" s="30"/>
      <c r="BC12" s="30"/>
      <c r="BD12" s="30"/>
      <c r="BE12" s="17"/>
    </row>
    <row r="13" spans="9:57" ht="15" customHeight="1">
      <c r="I13" s="225" t="str">
        <f>IF(J4="English","[Manufacturer to fill out］",IF(J4="中国語","[提出源记入栏］","[提出元記入欄］"))</f>
        <v>[提出源记入栏］</v>
      </c>
      <c r="J13" s="226"/>
      <c r="K13" s="226"/>
      <c r="L13" s="226"/>
      <c r="M13" s="226"/>
      <c r="N13" s="226"/>
      <c r="O13" s="226"/>
      <c r="P13" s="226"/>
      <c r="Q13" s="226"/>
      <c r="R13" s="226"/>
      <c r="S13" s="226"/>
      <c r="T13" s="226"/>
      <c r="U13" s="226"/>
      <c r="V13" s="226"/>
      <c r="W13" s="226"/>
      <c r="X13" s="226"/>
      <c r="Y13" s="226"/>
      <c r="Z13" s="59"/>
      <c r="AA13" s="14"/>
      <c r="AB13" s="14"/>
      <c r="AC13" s="14"/>
      <c r="AD13" s="14"/>
      <c r="AE13" s="14"/>
      <c r="AF13" s="14"/>
      <c r="AG13" s="14"/>
      <c r="AH13" s="14"/>
      <c r="AI13" s="14"/>
      <c r="AJ13" s="14"/>
      <c r="AK13" s="14"/>
      <c r="AL13" s="14"/>
      <c r="AM13" s="14"/>
      <c r="AN13" s="14"/>
      <c r="AO13" s="84"/>
      <c r="AP13" s="34"/>
      <c r="AQ13" s="34"/>
      <c r="AR13" s="34"/>
      <c r="AS13" s="34"/>
      <c r="AT13" s="31"/>
      <c r="AU13" s="31"/>
      <c r="AV13" s="31"/>
      <c r="AW13" s="31"/>
      <c r="AY13" s="30"/>
      <c r="AZ13" s="30"/>
      <c r="BA13" s="30"/>
      <c r="BB13" s="30"/>
      <c r="BC13" s="30"/>
      <c r="BD13" s="30"/>
      <c r="BE13" s="17"/>
    </row>
    <row r="14" spans="9:57" s="31" customFormat="1" ht="15">
      <c r="I14" s="119" t="str">
        <f>IF(J4="English","Date(yy.mm.dd)",IF(J4="中国語","发行日","発行日"))</f>
        <v>发行日</v>
      </c>
      <c r="J14" s="120"/>
      <c r="K14" s="120"/>
      <c r="L14" s="120"/>
      <c r="M14" s="120"/>
      <c r="N14" s="120"/>
      <c r="O14" s="120"/>
      <c r="P14" s="120"/>
      <c r="Q14" s="121"/>
      <c r="R14" s="288"/>
      <c r="S14" s="289"/>
      <c r="T14" s="289"/>
      <c r="U14" s="289"/>
      <c r="V14" s="289"/>
      <c r="W14" s="289"/>
      <c r="X14" s="289"/>
      <c r="Y14" s="289"/>
      <c r="Z14" s="289"/>
      <c r="AA14" s="290"/>
      <c r="AB14" s="119" t="str">
        <f>IF(J4="English","E-mail",IF(J4="中国語","邮箱地址","メールアドレス"))</f>
        <v>邮箱地址</v>
      </c>
      <c r="AC14" s="120"/>
      <c r="AD14" s="120"/>
      <c r="AE14" s="120"/>
      <c r="AF14" s="120"/>
      <c r="AG14" s="120"/>
      <c r="AH14" s="120"/>
      <c r="AI14" s="120"/>
      <c r="AJ14" s="297"/>
      <c r="AK14" s="292"/>
      <c r="AL14" s="292"/>
      <c r="AM14" s="292"/>
      <c r="AN14" s="292"/>
      <c r="AO14" s="292"/>
      <c r="AP14" s="68"/>
      <c r="AQ14" s="45"/>
      <c r="AR14" s="45"/>
      <c r="AS14" s="45"/>
    </row>
    <row r="15" spans="9:57" s="31" customFormat="1" ht="15">
      <c r="I15" s="119" t="str">
        <f>IF(J4="English","Company name",IF(J4="中国語","公司名称","会社名"))</f>
        <v>公司名称</v>
      </c>
      <c r="J15" s="120"/>
      <c r="K15" s="120"/>
      <c r="L15" s="120"/>
      <c r="M15" s="120"/>
      <c r="N15" s="120"/>
      <c r="O15" s="120"/>
      <c r="P15" s="120"/>
      <c r="Q15" s="121"/>
      <c r="R15" s="288"/>
      <c r="S15" s="289"/>
      <c r="T15" s="289"/>
      <c r="U15" s="289"/>
      <c r="V15" s="289"/>
      <c r="W15" s="289"/>
      <c r="X15" s="289"/>
      <c r="Y15" s="289"/>
      <c r="Z15" s="289"/>
      <c r="AA15" s="290"/>
      <c r="AB15" s="119" t="str">
        <f>IF(J4="English","Phone No.",IF(J4="中国語","电话号码","電話番号"))</f>
        <v>电话号码</v>
      </c>
      <c r="AC15" s="120"/>
      <c r="AD15" s="120"/>
      <c r="AE15" s="120"/>
      <c r="AF15" s="120"/>
      <c r="AG15" s="120"/>
      <c r="AH15" s="120"/>
      <c r="AI15" s="120"/>
      <c r="AJ15" s="291"/>
      <c r="AK15" s="292"/>
      <c r="AL15" s="292"/>
      <c r="AM15" s="292"/>
      <c r="AN15" s="292"/>
      <c r="AO15" s="292"/>
      <c r="AP15" s="69"/>
      <c r="AQ15" s="46"/>
      <c r="AR15" s="46"/>
      <c r="AS15" s="46"/>
    </row>
    <row r="16" spans="9:57" s="31" customFormat="1" ht="15">
      <c r="I16" s="119" t="str">
        <f>IF(J4="English","Division name",IF(J4="中国語","部门名称","部署名"))</f>
        <v>部门名称</v>
      </c>
      <c r="J16" s="120"/>
      <c r="K16" s="120"/>
      <c r="L16" s="120"/>
      <c r="M16" s="120"/>
      <c r="N16" s="120"/>
      <c r="O16" s="120"/>
      <c r="P16" s="120"/>
      <c r="Q16" s="121"/>
      <c r="R16" s="288"/>
      <c r="S16" s="289"/>
      <c r="T16" s="289"/>
      <c r="U16" s="289"/>
      <c r="V16" s="289"/>
      <c r="W16" s="289"/>
      <c r="X16" s="289"/>
      <c r="Y16" s="289"/>
      <c r="Z16" s="289"/>
      <c r="AA16" s="290"/>
      <c r="AB16" s="119" t="str">
        <f>IF(J4="English","Responsible person",IF(J4="中国語","责任者名","責任者名"))</f>
        <v>责任者名</v>
      </c>
      <c r="AC16" s="120"/>
      <c r="AD16" s="120"/>
      <c r="AE16" s="120"/>
      <c r="AF16" s="120"/>
      <c r="AG16" s="120"/>
      <c r="AH16" s="120"/>
      <c r="AI16" s="120"/>
      <c r="AJ16" s="291"/>
      <c r="AK16" s="292"/>
      <c r="AL16" s="292"/>
      <c r="AM16" s="292"/>
      <c r="AN16" s="292"/>
      <c r="AO16" s="292"/>
      <c r="AP16" s="69"/>
      <c r="AQ16" s="46"/>
      <c r="AR16" s="46"/>
      <c r="AS16" s="46"/>
    </row>
    <row r="17" spans="9:60" s="31" customFormat="1" ht="15">
      <c r="I17" s="119" t="str">
        <f>IF(J4="English","Written by ",IF(J4="中国語","填写者名","記入者名"))</f>
        <v>填写者名</v>
      </c>
      <c r="J17" s="120"/>
      <c r="K17" s="120"/>
      <c r="L17" s="120"/>
      <c r="M17" s="120"/>
      <c r="N17" s="120"/>
      <c r="O17" s="120"/>
      <c r="P17" s="120"/>
      <c r="Q17" s="121"/>
      <c r="R17" s="282"/>
      <c r="S17" s="283"/>
      <c r="T17" s="283"/>
      <c r="U17" s="283"/>
      <c r="V17" s="283"/>
      <c r="W17" s="283"/>
      <c r="X17" s="283"/>
      <c r="Y17" s="283"/>
      <c r="Z17" s="283"/>
      <c r="AA17" s="284"/>
      <c r="AB17" s="122" t="str">
        <f>IF(J4="English","Signature",IF(J4="中国語","盖章","印"))</f>
        <v>盖章</v>
      </c>
      <c r="AC17" s="120"/>
      <c r="AD17" s="120"/>
      <c r="AE17" s="120"/>
      <c r="AF17" s="120"/>
      <c r="AG17" s="120"/>
      <c r="AH17" s="120"/>
      <c r="AI17" s="120"/>
      <c r="AJ17" s="285" t="str">
        <f>IF(J4="English","",IF(J4="中国語","印","印"))</f>
        <v>印</v>
      </c>
      <c r="AK17" s="286"/>
      <c r="AL17" s="286"/>
      <c r="AM17" s="286"/>
      <c r="AN17" s="286"/>
      <c r="AO17" s="286"/>
      <c r="AP17" s="70"/>
      <c r="AQ17" s="47"/>
      <c r="AR17" s="47"/>
      <c r="AS17" s="47"/>
      <c r="AY17" s="30"/>
      <c r="AZ17" s="30"/>
      <c r="BA17" s="30"/>
      <c r="BB17" s="30"/>
      <c r="BC17" s="30"/>
      <c r="BD17" s="30"/>
    </row>
    <row r="18" spans="9:60" ht="10.050000000000001" customHeight="1">
      <c r="I18" s="31"/>
      <c r="J18" s="31"/>
      <c r="K18" s="31"/>
      <c r="L18" s="31"/>
      <c r="M18" s="31"/>
      <c r="N18" s="31"/>
      <c r="O18" s="31"/>
      <c r="P18" s="31"/>
      <c r="Q18" s="32"/>
      <c r="R18" s="33"/>
      <c r="S18" s="33"/>
      <c r="T18" s="31"/>
      <c r="U18" s="31"/>
      <c r="V18" s="31"/>
      <c r="W18" s="31"/>
      <c r="X18" s="31"/>
      <c r="Y18" s="31"/>
      <c r="Z18" s="31"/>
      <c r="AA18" s="31"/>
      <c r="AB18" s="31"/>
      <c r="AC18" s="31"/>
      <c r="AD18" s="31"/>
      <c r="AE18" s="31"/>
      <c r="AF18" s="31"/>
      <c r="AG18" s="31"/>
      <c r="AH18" s="31"/>
      <c r="AI18" s="31"/>
      <c r="AJ18" s="31"/>
      <c r="AK18" s="31"/>
      <c r="AL18" s="31"/>
      <c r="AM18" s="31"/>
      <c r="AN18" s="31"/>
      <c r="AO18" s="31"/>
      <c r="AP18" s="31"/>
      <c r="AQ18" s="31"/>
      <c r="AR18" s="31"/>
      <c r="AS18" s="31"/>
      <c r="AT18" s="31"/>
      <c r="AU18" s="31"/>
      <c r="AV18" s="31"/>
      <c r="AW18" s="31"/>
      <c r="AY18" s="31"/>
      <c r="AZ18" s="31"/>
      <c r="BA18" s="31"/>
      <c r="BB18" s="31"/>
      <c r="BC18" s="31"/>
      <c r="BD18" s="31"/>
      <c r="BE18" s="17"/>
    </row>
    <row r="19" spans="9:60" s="31" customFormat="1" ht="13.2">
      <c r="I19" s="35" t="str">
        <f>IF(J4="English"," Part name or Part number",IF(J4="中国語","品名・品番号・图番号・条款编号","品名・品番・図番・アイテムコード"))</f>
        <v>品名・品番号・图番号・条款编号</v>
      </c>
      <c r="J19" s="35"/>
      <c r="N19" s="36"/>
      <c r="T19" s="37"/>
      <c r="BE19" s="32"/>
    </row>
    <row r="20" spans="9:60" s="31" customFormat="1" ht="24" customHeight="1">
      <c r="I20" s="134" t="str">
        <f>IF(J4="English","Our part name, Manufacturer :",IF(J4="中文","本公司品名(厂家名):","弊社品名(メーカー名)："))</f>
        <v>弊社品名(メーカー名)：</v>
      </c>
      <c r="J20" s="135"/>
      <c r="K20" s="135"/>
      <c r="L20" s="135"/>
      <c r="M20" s="135"/>
      <c r="N20" s="135"/>
      <c r="O20" s="135"/>
      <c r="P20" s="135"/>
      <c r="Q20" s="135"/>
      <c r="R20" s="129"/>
      <c r="S20" s="129"/>
      <c r="T20" s="287"/>
      <c r="U20" s="129"/>
      <c r="V20" s="129"/>
      <c r="W20" s="129"/>
      <c r="X20" s="129"/>
      <c r="Y20" s="129"/>
      <c r="Z20" s="129"/>
      <c r="AA20" s="129"/>
      <c r="AB20" s="129"/>
      <c r="AC20" s="129"/>
      <c r="AD20" s="129"/>
      <c r="AE20" s="129"/>
      <c r="AF20" s="129"/>
      <c r="AG20" s="129"/>
      <c r="AH20" s="129"/>
      <c r="AI20" s="129"/>
      <c r="AJ20" s="129"/>
      <c r="AK20" s="129"/>
      <c r="AM20" s="128" t="str">
        <f>IF(J4="English","Our part, drawing number :",IF(J4="中国語","本公司品番号, 图番 :","弊社品番,図番等："))</f>
        <v>本公司品番号, 图番 :</v>
      </c>
      <c r="AN20" s="129"/>
      <c r="AO20" s="129"/>
      <c r="AP20" s="129"/>
      <c r="AQ20" s="276"/>
      <c r="AR20" s="277"/>
      <c r="AS20" s="277"/>
      <c r="AT20" s="277"/>
      <c r="AU20" s="277"/>
      <c r="AV20" s="277"/>
      <c r="AW20" s="277"/>
      <c r="AX20" s="51"/>
      <c r="AY20" s="51"/>
      <c r="AZ20" s="51"/>
      <c r="BA20" s="51"/>
    </row>
    <row r="21" spans="9:60" s="31" customFormat="1" ht="24" customHeight="1">
      <c r="I21" s="133" t="str">
        <f>IF(J4="English","MinebeaMitsumi part name:",IF(J4="中国語","美蓓亚三美G 品名:","ミネベアミツミG品名："))</f>
        <v>美蓓亚三美G 品名:</v>
      </c>
      <c r="J21" s="131"/>
      <c r="K21" s="131"/>
      <c r="L21" s="131"/>
      <c r="M21" s="131"/>
      <c r="N21" s="131"/>
      <c r="O21" s="131"/>
      <c r="P21" s="131"/>
      <c r="Q21" s="131"/>
      <c r="R21" s="131"/>
      <c r="S21" s="131"/>
      <c r="T21" s="278"/>
      <c r="U21" s="279"/>
      <c r="V21" s="279"/>
      <c r="W21" s="279"/>
      <c r="X21" s="279"/>
      <c r="Y21" s="279"/>
      <c r="Z21" s="279"/>
      <c r="AA21" s="279"/>
      <c r="AB21" s="279"/>
      <c r="AC21" s="279"/>
      <c r="AD21" s="279"/>
      <c r="AE21" s="279"/>
      <c r="AF21" s="279"/>
      <c r="AG21" s="279"/>
      <c r="AH21" s="279"/>
      <c r="AI21" s="279"/>
      <c r="AJ21" s="279"/>
      <c r="AK21" s="279"/>
      <c r="AM21" s="130" t="str">
        <f>IF(J4="English","MinebeaMitsumi G part No.:",IF(J4="中国語","美蓓亚三美G 品番:","ミネベアミツミG品番："))</f>
        <v>美蓓亚三美G 品番:</v>
      </c>
      <c r="AN21" s="131"/>
      <c r="AO21" s="131"/>
      <c r="AP21" s="131"/>
      <c r="AQ21" s="280"/>
      <c r="AR21" s="281"/>
      <c r="AS21" s="281"/>
      <c r="AT21" s="281"/>
      <c r="AU21" s="281"/>
      <c r="AV21" s="281"/>
      <c r="AW21" s="281"/>
      <c r="AX21" s="52"/>
      <c r="AY21" s="52"/>
      <c r="AZ21" s="52"/>
      <c r="BA21" s="52"/>
    </row>
    <row r="22" spans="9:60" s="31" customFormat="1" ht="24" customHeight="1">
      <c r="I22" s="133" t="str">
        <f>IF(J4="English","MinebeaMitsumi Drawing No.:",IF(J4="中国語","美蓓亚三美G 图番:","ミネベアミツミG図番："))</f>
        <v>美蓓亚三美G 图番:</v>
      </c>
      <c r="J22" s="131"/>
      <c r="K22" s="131"/>
      <c r="L22" s="131"/>
      <c r="M22" s="131"/>
      <c r="N22" s="131"/>
      <c r="O22" s="131"/>
      <c r="P22" s="131"/>
      <c r="Q22" s="131"/>
      <c r="R22" s="131"/>
      <c r="S22" s="131"/>
      <c r="T22" s="278"/>
      <c r="U22" s="131"/>
      <c r="V22" s="131"/>
      <c r="W22" s="131"/>
      <c r="X22" s="131"/>
      <c r="Y22" s="131"/>
      <c r="Z22" s="131"/>
      <c r="AA22" s="131"/>
      <c r="AB22" s="131"/>
      <c r="AC22" s="131"/>
      <c r="AD22" s="131"/>
      <c r="AE22" s="131"/>
      <c r="AF22" s="131"/>
      <c r="AG22" s="131"/>
      <c r="AH22" s="131"/>
      <c r="AI22" s="131"/>
      <c r="AJ22" s="131"/>
      <c r="AK22" s="131"/>
      <c r="AM22" s="132" t="str">
        <f>IF(J4="English","MinebeaMitsumi Item code :",IF(J4="中国語","美蓓亚三美条款编号:","ミネベアミツミG
アイテムコード："))</f>
        <v>美蓓亚三美条款编号:</v>
      </c>
      <c r="AN22" s="131"/>
      <c r="AO22" s="131"/>
      <c r="AP22" s="131"/>
      <c r="AQ22" s="280"/>
      <c r="AR22" s="281"/>
      <c r="AS22" s="281"/>
      <c r="AT22" s="281"/>
      <c r="AU22" s="281"/>
      <c r="AV22" s="281"/>
      <c r="AW22" s="281"/>
      <c r="AX22" s="51"/>
      <c r="AY22" s="51"/>
      <c r="AZ22" s="51"/>
      <c r="BA22" s="51"/>
    </row>
    <row r="23" spans="9:60" s="44" customFormat="1" ht="10.050000000000001" customHeight="1">
      <c r="I23" s="41"/>
      <c r="J23" s="42"/>
      <c r="K23" s="41"/>
      <c r="L23" s="41"/>
      <c r="M23" s="41"/>
      <c r="N23" s="41"/>
      <c r="O23" s="41"/>
      <c r="P23" s="41"/>
      <c r="Q23" s="41"/>
      <c r="R23" s="41"/>
      <c r="S23" s="41"/>
      <c r="T23" s="41"/>
      <c r="U23" s="43"/>
      <c r="V23" s="41"/>
      <c r="W23" s="41"/>
      <c r="X23" s="41"/>
      <c r="Y23" s="41"/>
    </row>
    <row r="24" spans="9:60" s="40" customFormat="1" ht="13.2">
      <c r="I24" s="227" t="s">
        <v>1</v>
      </c>
      <c r="J24" s="168" t="str">
        <f>IF(J4="English","Component Name",IF(J4="中国語","部品名","部品名"))</f>
        <v>部品名</v>
      </c>
      <c r="K24" s="185"/>
      <c r="L24" s="185"/>
      <c r="M24" s="185"/>
      <c r="N24" s="185"/>
      <c r="O24" s="187"/>
      <c r="P24" s="168" t="str">
        <f>IF(J4="English","Region Name,
Material Name",IF(J4="中国語","部位名, 
料名","部位名,
材料名"))</f>
        <v>部位名, 
料名</v>
      </c>
      <c r="Q24" s="186"/>
      <c r="R24" s="186"/>
      <c r="S24" s="186"/>
      <c r="T24" s="186"/>
      <c r="U24" s="187"/>
      <c r="V24" s="168" t="str">
        <f>IF(J4="English","Supplier of raw material,
Model(Type)",IF(J4="中国語","材料製造商, 
型式（Type）","材料メーカー,
型式（Type）"))</f>
        <v>材料製造商, 
型式（Type）</v>
      </c>
      <c r="W24" s="177"/>
      <c r="X24" s="177"/>
      <c r="Y24" s="177"/>
      <c r="Z24" s="177"/>
      <c r="AA24" s="178"/>
      <c r="AB24" s="168" t="str">
        <f>IF(J4="English","Report No.",IF(J4="中国語","分析數據No.","分析レポートNo."))</f>
        <v>分析數據No.</v>
      </c>
      <c r="AC24" s="185"/>
      <c r="AD24" s="185"/>
      <c r="AE24" s="185"/>
      <c r="AF24" s="186"/>
      <c r="AG24" s="187"/>
      <c r="AH24" s="168" t="str">
        <f>IF(J4="English","Measuring date",IF(J4="中国語","測定日","測定日"))</f>
        <v>測定日</v>
      </c>
      <c r="AI24" s="169"/>
      <c r="AJ24" s="169"/>
      <c r="AK24" s="170"/>
      <c r="AL24" s="206" t="str">
        <f>IF(J4="English","Analysis value (ppm)",IF(J4="中国語","分析値  (ppm)","分析値 (ppm)"))</f>
        <v>分析値  (ppm)</v>
      </c>
      <c r="AM24" s="207"/>
      <c r="AN24" s="207"/>
      <c r="AO24" s="207"/>
      <c r="AP24" s="207"/>
      <c r="AQ24" s="207"/>
      <c r="AR24" s="207"/>
      <c r="AS24" s="207"/>
      <c r="AT24" s="207"/>
      <c r="AU24" s="207"/>
      <c r="AV24" s="207"/>
      <c r="AW24" s="208"/>
      <c r="AX24" s="38"/>
      <c r="AY24" s="39"/>
    </row>
    <row r="25" spans="9:60" s="40" customFormat="1" ht="13.2">
      <c r="I25" s="228"/>
      <c r="J25" s="188"/>
      <c r="K25" s="189"/>
      <c r="L25" s="189"/>
      <c r="M25" s="189"/>
      <c r="N25" s="189"/>
      <c r="O25" s="191"/>
      <c r="P25" s="232"/>
      <c r="Q25" s="233"/>
      <c r="R25" s="233"/>
      <c r="S25" s="233"/>
      <c r="T25" s="233"/>
      <c r="U25" s="191"/>
      <c r="V25" s="179"/>
      <c r="W25" s="180"/>
      <c r="X25" s="180"/>
      <c r="Y25" s="180"/>
      <c r="Z25" s="180"/>
      <c r="AA25" s="181"/>
      <c r="AB25" s="188"/>
      <c r="AC25" s="189"/>
      <c r="AD25" s="189"/>
      <c r="AE25" s="189"/>
      <c r="AF25" s="190"/>
      <c r="AG25" s="191"/>
      <c r="AH25" s="171"/>
      <c r="AI25" s="172"/>
      <c r="AJ25" s="172"/>
      <c r="AK25" s="173"/>
      <c r="AL25" s="209" t="str">
        <f>IF(J4="English","RoHS regulated substances",IF(J4="中国語","RoHS指令対象物質","RoHS指令対象物質"))</f>
        <v>RoHS指令対象物質</v>
      </c>
      <c r="AM25" s="210"/>
      <c r="AN25" s="210"/>
      <c r="AO25" s="210"/>
      <c r="AP25" s="210"/>
      <c r="AQ25" s="210"/>
      <c r="AR25" s="210"/>
      <c r="AS25" s="210"/>
      <c r="AT25" s="210"/>
      <c r="AU25" s="211"/>
      <c r="AV25" s="212" t="str">
        <f>IF(J4="English","Halogen-free ",IF(J4="中国語","无卤","ﾊﾛｹﾞﾝﾌﾘｰ"))</f>
        <v>无卤</v>
      </c>
      <c r="AW25" s="213"/>
      <c r="AX25" s="38"/>
      <c r="AY25" s="39"/>
    </row>
    <row r="26" spans="9:60" s="40" customFormat="1" ht="13.2">
      <c r="I26" s="229"/>
      <c r="J26" s="192"/>
      <c r="K26" s="193"/>
      <c r="L26" s="193"/>
      <c r="M26" s="193"/>
      <c r="N26" s="193"/>
      <c r="O26" s="195"/>
      <c r="P26" s="234"/>
      <c r="Q26" s="194"/>
      <c r="R26" s="194"/>
      <c r="S26" s="194"/>
      <c r="T26" s="194"/>
      <c r="U26" s="195"/>
      <c r="V26" s="182"/>
      <c r="W26" s="183"/>
      <c r="X26" s="183"/>
      <c r="Y26" s="183"/>
      <c r="Z26" s="183"/>
      <c r="AA26" s="184"/>
      <c r="AB26" s="192"/>
      <c r="AC26" s="193"/>
      <c r="AD26" s="193"/>
      <c r="AE26" s="193"/>
      <c r="AF26" s="194"/>
      <c r="AG26" s="195"/>
      <c r="AH26" s="174"/>
      <c r="AI26" s="175"/>
      <c r="AJ26" s="175"/>
      <c r="AK26" s="176"/>
      <c r="AL26" s="60" t="s">
        <v>2</v>
      </c>
      <c r="AM26" s="60" t="s">
        <v>3</v>
      </c>
      <c r="AN26" s="60" t="s">
        <v>16</v>
      </c>
      <c r="AO26" s="60" t="s">
        <v>17</v>
      </c>
      <c r="AP26" s="60" t="s">
        <v>4</v>
      </c>
      <c r="AQ26" s="60" t="s">
        <v>5</v>
      </c>
      <c r="AR26" s="60" t="s">
        <v>6</v>
      </c>
      <c r="AS26" s="60" t="s">
        <v>7</v>
      </c>
      <c r="AT26" s="60" t="s">
        <v>8</v>
      </c>
      <c r="AU26" s="60" t="s">
        <v>9</v>
      </c>
      <c r="AV26" s="61" t="s">
        <v>10</v>
      </c>
      <c r="AW26" s="61" t="s">
        <v>11</v>
      </c>
      <c r="AX26" s="38"/>
      <c r="AY26" s="39"/>
    </row>
    <row r="27" spans="9:60" s="40" customFormat="1" ht="12" customHeight="1">
      <c r="I27" s="141">
        <v>1</v>
      </c>
      <c r="J27" s="258" t="s">
        <v>37</v>
      </c>
      <c r="K27" s="241"/>
      <c r="L27" s="241"/>
      <c r="M27" s="241"/>
      <c r="N27" s="241"/>
      <c r="O27" s="242"/>
      <c r="P27" s="258" t="s">
        <v>40</v>
      </c>
      <c r="Q27" s="241"/>
      <c r="R27" s="241"/>
      <c r="S27" s="241"/>
      <c r="T27" s="241"/>
      <c r="U27" s="242"/>
      <c r="V27" s="267"/>
      <c r="W27" s="268"/>
      <c r="X27" s="268"/>
      <c r="Y27" s="268"/>
      <c r="Z27" s="268"/>
      <c r="AA27" s="269"/>
      <c r="AB27" s="258" t="s">
        <v>15</v>
      </c>
      <c r="AC27" s="259"/>
      <c r="AD27" s="259"/>
      <c r="AE27" s="259"/>
      <c r="AF27" s="259"/>
      <c r="AG27" s="260"/>
      <c r="AH27" s="249" t="s">
        <v>19</v>
      </c>
      <c r="AI27" s="250"/>
      <c r="AJ27" s="250"/>
      <c r="AK27" s="251"/>
      <c r="AL27" s="62" t="s">
        <v>22</v>
      </c>
      <c r="AM27" s="62" t="s">
        <v>20</v>
      </c>
      <c r="AN27" s="62" t="s">
        <v>23</v>
      </c>
      <c r="AO27" s="62" t="s">
        <v>21</v>
      </c>
      <c r="AP27" s="62" t="s">
        <v>25</v>
      </c>
      <c r="AQ27" s="63" t="s">
        <v>24</v>
      </c>
      <c r="AR27" s="63" t="s">
        <v>26</v>
      </c>
      <c r="AS27" s="63" t="s">
        <v>18</v>
      </c>
      <c r="AT27" s="63" t="s">
        <v>18</v>
      </c>
      <c r="AU27" s="63" t="s">
        <v>18</v>
      </c>
      <c r="AV27" s="63"/>
      <c r="AW27" s="63"/>
      <c r="AX27" s="44"/>
      <c r="AY27" s="44"/>
      <c r="AZ27" s="44"/>
      <c r="BA27" s="44"/>
      <c r="BB27" s="44"/>
      <c r="BC27" s="44"/>
      <c r="BD27" s="44"/>
      <c r="BE27" s="44"/>
    </row>
    <row r="28" spans="9:60" s="40" customFormat="1" ht="12" customHeight="1">
      <c r="I28" s="142"/>
      <c r="J28" s="243"/>
      <c r="K28" s="244"/>
      <c r="L28" s="244"/>
      <c r="M28" s="244"/>
      <c r="N28" s="244"/>
      <c r="O28" s="245"/>
      <c r="P28" s="243"/>
      <c r="Q28" s="244"/>
      <c r="R28" s="244"/>
      <c r="S28" s="244"/>
      <c r="T28" s="244"/>
      <c r="U28" s="245"/>
      <c r="V28" s="270"/>
      <c r="W28" s="271"/>
      <c r="X28" s="271"/>
      <c r="Y28" s="271"/>
      <c r="Z28" s="271"/>
      <c r="AA28" s="272"/>
      <c r="AB28" s="243"/>
      <c r="AC28" s="244"/>
      <c r="AD28" s="244"/>
      <c r="AE28" s="244"/>
      <c r="AF28" s="244"/>
      <c r="AG28" s="245"/>
      <c r="AH28" s="252"/>
      <c r="AI28" s="253"/>
      <c r="AJ28" s="253"/>
      <c r="AK28" s="254"/>
      <c r="AL28" s="64"/>
      <c r="AM28" s="64"/>
      <c r="AN28" s="64"/>
      <c r="AO28" s="64"/>
      <c r="AP28" s="64"/>
      <c r="AQ28" s="65"/>
      <c r="AR28" s="65"/>
      <c r="AS28" s="65"/>
      <c r="AT28" s="65"/>
      <c r="AU28" s="65"/>
      <c r="AV28" s="65"/>
      <c r="AW28" s="65"/>
      <c r="AX28" s="38"/>
      <c r="AY28" s="39"/>
    </row>
    <row r="29" spans="9:60" s="40" customFormat="1" ht="12" customHeight="1">
      <c r="I29" s="143"/>
      <c r="J29" s="246"/>
      <c r="K29" s="247"/>
      <c r="L29" s="247"/>
      <c r="M29" s="247"/>
      <c r="N29" s="247"/>
      <c r="O29" s="248"/>
      <c r="P29" s="246"/>
      <c r="Q29" s="247"/>
      <c r="R29" s="247"/>
      <c r="S29" s="247"/>
      <c r="T29" s="247"/>
      <c r="U29" s="248"/>
      <c r="V29" s="273"/>
      <c r="W29" s="274"/>
      <c r="X29" s="274"/>
      <c r="Y29" s="274"/>
      <c r="Z29" s="274"/>
      <c r="AA29" s="275"/>
      <c r="AB29" s="246"/>
      <c r="AC29" s="247"/>
      <c r="AD29" s="247"/>
      <c r="AE29" s="247"/>
      <c r="AF29" s="247"/>
      <c r="AG29" s="248"/>
      <c r="AH29" s="255"/>
      <c r="AI29" s="256"/>
      <c r="AJ29" s="256"/>
      <c r="AK29" s="257"/>
      <c r="AL29" s="66"/>
      <c r="AM29" s="66"/>
      <c r="AN29" s="66"/>
      <c r="AO29" s="66"/>
      <c r="AP29" s="66"/>
      <c r="AQ29" s="67"/>
      <c r="AR29" s="67"/>
      <c r="AS29" s="67"/>
      <c r="AT29" s="67"/>
      <c r="AU29" s="67"/>
      <c r="AV29" s="67"/>
      <c r="AW29" s="67"/>
      <c r="AX29" s="38"/>
      <c r="AY29" s="39"/>
    </row>
    <row r="30" spans="9:60" s="40" customFormat="1" ht="12" customHeight="1">
      <c r="I30" s="141">
        <v>2</v>
      </c>
      <c r="J30" s="258" t="s">
        <v>38</v>
      </c>
      <c r="K30" s="241"/>
      <c r="L30" s="241"/>
      <c r="M30" s="241"/>
      <c r="N30" s="241"/>
      <c r="O30" s="242"/>
      <c r="P30" s="258" t="s">
        <v>39</v>
      </c>
      <c r="Q30" s="241"/>
      <c r="R30" s="241"/>
      <c r="S30" s="241"/>
      <c r="T30" s="241"/>
      <c r="U30" s="242"/>
      <c r="V30" s="267"/>
      <c r="W30" s="268"/>
      <c r="X30" s="268"/>
      <c r="Y30" s="268"/>
      <c r="Z30" s="268"/>
      <c r="AA30" s="269"/>
      <c r="AB30" s="258" t="s">
        <v>27</v>
      </c>
      <c r="AC30" s="241"/>
      <c r="AD30" s="241"/>
      <c r="AE30" s="241"/>
      <c r="AF30" s="261"/>
      <c r="AG30" s="262"/>
      <c r="AH30" s="249">
        <v>43693</v>
      </c>
      <c r="AI30" s="250"/>
      <c r="AJ30" s="250"/>
      <c r="AK30" s="251"/>
      <c r="AL30" s="62" t="s">
        <v>21</v>
      </c>
      <c r="AM30" s="62" t="s">
        <v>21</v>
      </c>
      <c r="AN30" s="62" t="s">
        <v>21</v>
      </c>
      <c r="AO30" s="62" t="s">
        <v>21</v>
      </c>
      <c r="AP30" s="62" t="s">
        <v>24</v>
      </c>
      <c r="AQ30" s="63" t="s">
        <v>24</v>
      </c>
      <c r="AR30" s="63"/>
      <c r="AS30" s="63"/>
      <c r="AT30" s="63"/>
      <c r="AU30" s="63"/>
      <c r="AV30" s="63"/>
      <c r="AW30" s="63"/>
      <c r="AX30" s="38"/>
      <c r="AY30" s="39"/>
    </row>
    <row r="31" spans="9:60" s="40" customFormat="1" ht="12" customHeight="1">
      <c r="I31" s="142"/>
      <c r="J31" s="243"/>
      <c r="K31" s="244"/>
      <c r="L31" s="244"/>
      <c r="M31" s="244"/>
      <c r="N31" s="244"/>
      <c r="O31" s="245"/>
      <c r="P31" s="243"/>
      <c r="Q31" s="244"/>
      <c r="R31" s="244"/>
      <c r="S31" s="244"/>
      <c r="T31" s="244"/>
      <c r="U31" s="245"/>
      <c r="V31" s="270"/>
      <c r="W31" s="271"/>
      <c r="X31" s="271"/>
      <c r="Y31" s="271"/>
      <c r="Z31" s="271"/>
      <c r="AA31" s="272"/>
      <c r="AB31" s="243" t="s">
        <v>28</v>
      </c>
      <c r="AC31" s="244"/>
      <c r="AD31" s="244"/>
      <c r="AE31" s="244"/>
      <c r="AF31" s="263"/>
      <c r="AG31" s="264"/>
      <c r="AH31" s="252">
        <v>43693</v>
      </c>
      <c r="AI31" s="253"/>
      <c r="AJ31" s="253"/>
      <c r="AK31" s="254"/>
      <c r="AL31" s="64"/>
      <c r="AM31" s="64"/>
      <c r="AN31" s="64"/>
      <c r="AO31" s="64"/>
      <c r="AP31" s="64"/>
      <c r="AQ31" s="65"/>
      <c r="AR31" s="65" t="s">
        <v>18</v>
      </c>
      <c r="AS31" s="65" t="s">
        <v>18</v>
      </c>
      <c r="AT31" s="65" t="s">
        <v>18</v>
      </c>
      <c r="AU31" s="65" t="s">
        <v>18</v>
      </c>
      <c r="AV31" s="65"/>
      <c r="AW31" s="65"/>
      <c r="AY31" s="73"/>
      <c r="AZ31" s="73"/>
      <c r="BA31" s="73"/>
      <c r="BB31" s="73"/>
      <c r="BC31" s="73"/>
      <c r="BD31" s="73"/>
      <c r="BE31" s="73"/>
      <c r="BF31" s="73"/>
      <c r="BG31" s="73"/>
      <c r="BH31" s="73"/>
    </row>
    <row r="32" spans="9:60" s="40" customFormat="1" ht="12" customHeight="1">
      <c r="I32" s="143"/>
      <c r="J32" s="246"/>
      <c r="K32" s="247"/>
      <c r="L32" s="247"/>
      <c r="M32" s="247"/>
      <c r="N32" s="247"/>
      <c r="O32" s="248"/>
      <c r="P32" s="246"/>
      <c r="Q32" s="247"/>
      <c r="R32" s="247"/>
      <c r="S32" s="247"/>
      <c r="T32" s="247"/>
      <c r="U32" s="248"/>
      <c r="V32" s="273"/>
      <c r="W32" s="274"/>
      <c r="X32" s="274"/>
      <c r="Y32" s="274"/>
      <c r="Z32" s="274"/>
      <c r="AA32" s="275"/>
      <c r="AB32" s="246" t="s">
        <v>29</v>
      </c>
      <c r="AC32" s="247"/>
      <c r="AD32" s="247"/>
      <c r="AE32" s="247"/>
      <c r="AF32" s="265"/>
      <c r="AG32" s="266"/>
      <c r="AH32" s="255">
        <v>43693</v>
      </c>
      <c r="AI32" s="256"/>
      <c r="AJ32" s="256"/>
      <c r="AK32" s="257"/>
      <c r="AL32" s="66"/>
      <c r="AM32" s="66"/>
      <c r="AN32" s="66"/>
      <c r="AO32" s="66"/>
      <c r="AP32" s="66"/>
      <c r="AQ32" s="67"/>
      <c r="AR32" s="67"/>
      <c r="AS32" s="67"/>
      <c r="AT32" s="67"/>
      <c r="AU32" s="67"/>
      <c r="AV32" s="67" t="s">
        <v>30</v>
      </c>
      <c r="AW32" s="67" t="s">
        <v>18</v>
      </c>
      <c r="AX32" s="38"/>
      <c r="AY32" s="74"/>
      <c r="AZ32" s="48"/>
      <c r="BA32" s="48"/>
      <c r="BB32" s="48"/>
      <c r="BC32" s="48"/>
      <c r="BD32" s="73"/>
      <c r="BE32" s="73"/>
      <c r="BF32" s="73"/>
      <c r="BG32" s="73"/>
      <c r="BH32" s="73"/>
    </row>
    <row r="33" spans="9:60" s="40" customFormat="1" ht="12" customHeight="1">
      <c r="I33" s="235">
        <v>3</v>
      </c>
      <c r="J33" s="240" t="s">
        <v>38</v>
      </c>
      <c r="K33" s="241"/>
      <c r="L33" s="241"/>
      <c r="M33" s="241"/>
      <c r="N33" s="241"/>
      <c r="O33" s="242"/>
      <c r="P33" s="240" t="s">
        <v>41</v>
      </c>
      <c r="Q33" s="241"/>
      <c r="R33" s="241"/>
      <c r="S33" s="241"/>
      <c r="T33" s="241"/>
      <c r="U33" s="242"/>
      <c r="V33" s="240"/>
      <c r="W33" s="241"/>
      <c r="X33" s="241"/>
      <c r="Y33" s="241"/>
      <c r="Z33" s="241"/>
      <c r="AA33" s="242"/>
      <c r="AB33" s="258" t="s">
        <v>27</v>
      </c>
      <c r="AC33" s="241"/>
      <c r="AD33" s="241"/>
      <c r="AE33" s="241"/>
      <c r="AF33" s="261"/>
      <c r="AG33" s="262"/>
      <c r="AH33" s="249"/>
      <c r="AI33" s="250"/>
      <c r="AJ33" s="250"/>
      <c r="AK33" s="251"/>
      <c r="AL33" s="62"/>
      <c r="AM33" s="62" t="s">
        <v>31</v>
      </c>
      <c r="AN33" s="62"/>
      <c r="AO33" s="62"/>
      <c r="AP33" s="62"/>
      <c r="AQ33" s="63"/>
      <c r="AR33" s="63"/>
      <c r="AS33" s="63"/>
      <c r="AT33" s="63"/>
      <c r="AU33" s="63"/>
      <c r="AV33" s="63"/>
      <c r="AW33" s="63"/>
      <c r="AX33" s="38"/>
      <c r="AY33" s="74"/>
      <c r="AZ33" s="48"/>
      <c r="BA33" s="48"/>
      <c r="BB33" s="48"/>
      <c r="BC33" s="48"/>
      <c r="BD33" s="73"/>
      <c r="BE33" s="73"/>
      <c r="BF33" s="73"/>
      <c r="BG33" s="73"/>
      <c r="BH33" s="73"/>
    </row>
    <row r="34" spans="9:60" s="40" customFormat="1" ht="12" customHeight="1">
      <c r="I34" s="236"/>
      <c r="J34" s="243"/>
      <c r="K34" s="244"/>
      <c r="L34" s="244"/>
      <c r="M34" s="244"/>
      <c r="N34" s="244"/>
      <c r="O34" s="245"/>
      <c r="P34" s="243"/>
      <c r="Q34" s="244"/>
      <c r="R34" s="244"/>
      <c r="S34" s="244"/>
      <c r="T34" s="244"/>
      <c r="U34" s="245"/>
      <c r="V34" s="243"/>
      <c r="W34" s="244"/>
      <c r="X34" s="244"/>
      <c r="Y34" s="244"/>
      <c r="Z34" s="244"/>
      <c r="AA34" s="245"/>
      <c r="AB34" s="243" t="s">
        <v>42</v>
      </c>
      <c r="AC34" s="244"/>
      <c r="AD34" s="244"/>
      <c r="AE34" s="244"/>
      <c r="AF34" s="263"/>
      <c r="AG34" s="264"/>
      <c r="AH34" s="252"/>
      <c r="AI34" s="253"/>
      <c r="AJ34" s="253"/>
      <c r="AK34" s="254"/>
      <c r="AL34" s="64"/>
      <c r="AM34" s="64" t="s">
        <v>32</v>
      </c>
      <c r="AN34" s="64"/>
      <c r="AO34" s="64"/>
      <c r="AP34" s="64"/>
      <c r="AQ34" s="65"/>
      <c r="AR34" s="65"/>
      <c r="AS34" s="65"/>
      <c r="AT34" s="65"/>
      <c r="AU34" s="65"/>
      <c r="AV34" s="65"/>
      <c r="AW34" s="65"/>
      <c r="AY34" s="75"/>
      <c r="AZ34" s="48"/>
      <c r="BA34" s="48"/>
      <c r="BB34" s="48"/>
      <c r="BC34" s="48"/>
      <c r="BD34" s="73"/>
      <c r="BE34" s="73"/>
      <c r="BF34" s="73"/>
      <c r="BG34" s="73"/>
      <c r="BH34" s="73"/>
    </row>
    <row r="35" spans="9:60" s="40" customFormat="1" ht="12" customHeight="1">
      <c r="I35" s="237"/>
      <c r="J35" s="246"/>
      <c r="K35" s="247"/>
      <c r="L35" s="247"/>
      <c r="M35" s="247"/>
      <c r="N35" s="247"/>
      <c r="O35" s="248"/>
      <c r="P35" s="246"/>
      <c r="Q35" s="247"/>
      <c r="R35" s="247"/>
      <c r="S35" s="247"/>
      <c r="T35" s="247"/>
      <c r="U35" s="248"/>
      <c r="V35" s="246"/>
      <c r="W35" s="247"/>
      <c r="X35" s="247"/>
      <c r="Y35" s="247"/>
      <c r="Z35" s="247"/>
      <c r="AA35" s="248"/>
      <c r="AB35" s="246" t="s">
        <v>29</v>
      </c>
      <c r="AC35" s="247"/>
      <c r="AD35" s="247"/>
      <c r="AE35" s="247"/>
      <c r="AF35" s="265"/>
      <c r="AG35" s="266"/>
      <c r="AH35" s="255"/>
      <c r="AI35" s="256"/>
      <c r="AJ35" s="256"/>
      <c r="AK35" s="257"/>
      <c r="AL35" s="66"/>
      <c r="AM35" s="66"/>
      <c r="AN35" s="66"/>
      <c r="AO35" s="66"/>
      <c r="AP35" s="66"/>
      <c r="AQ35" s="67"/>
      <c r="AR35" s="67"/>
      <c r="AS35" s="67"/>
      <c r="AT35" s="67"/>
      <c r="AU35" s="67"/>
      <c r="AV35" s="67"/>
      <c r="AW35" s="67"/>
      <c r="AY35" s="48"/>
      <c r="AZ35" s="48"/>
      <c r="BA35" s="48"/>
      <c r="BB35" s="48"/>
      <c r="BC35" s="48"/>
      <c r="BD35" s="73"/>
      <c r="BE35" s="73"/>
      <c r="BF35" s="73"/>
      <c r="BG35" s="73"/>
      <c r="BH35" s="73"/>
    </row>
    <row r="36" spans="9:60" s="40" customFormat="1" ht="12" customHeight="1">
      <c r="I36" s="235">
        <v>4</v>
      </c>
      <c r="J36" s="240"/>
      <c r="K36" s="241"/>
      <c r="L36" s="241"/>
      <c r="M36" s="241"/>
      <c r="N36" s="241"/>
      <c r="O36" s="242"/>
      <c r="P36" s="240"/>
      <c r="Q36" s="241"/>
      <c r="R36" s="241"/>
      <c r="S36" s="241"/>
      <c r="T36" s="241"/>
      <c r="U36" s="242"/>
      <c r="V36" s="240"/>
      <c r="W36" s="241"/>
      <c r="X36" s="241"/>
      <c r="Y36" s="241"/>
      <c r="Z36" s="241"/>
      <c r="AA36" s="242"/>
      <c r="AB36" s="258"/>
      <c r="AC36" s="259"/>
      <c r="AD36" s="259"/>
      <c r="AE36" s="259"/>
      <c r="AF36" s="259"/>
      <c r="AG36" s="260"/>
      <c r="AH36" s="249"/>
      <c r="AI36" s="250"/>
      <c r="AJ36" s="250"/>
      <c r="AK36" s="251"/>
      <c r="AL36" s="62"/>
      <c r="AM36" s="62"/>
      <c r="AN36" s="62"/>
      <c r="AO36" s="62"/>
      <c r="AP36" s="62"/>
      <c r="AQ36" s="63"/>
      <c r="AR36" s="63"/>
      <c r="AS36" s="63"/>
      <c r="AT36" s="63"/>
      <c r="AU36" s="63"/>
      <c r="AV36" s="63"/>
      <c r="AW36" s="63"/>
      <c r="AY36" s="48"/>
      <c r="AZ36" s="48"/>
      <c r="BA36" s="48"/>
      <c r="BB36" s="48"/>
      <c r="BC36" s="48"/>
      <c r="BD36" s="73"/>
      <c r="BE36" s="73"/>
      <c r="BF36" s="73"/>
      <c r="BG36" s="73"/>
      <c r="BH36" s="73"/>
    </row>
    <row r="37" spans="9:60" s="40" customFormat="1" ht="12" customHeight="1">
      <c r="I37" s="236"/>
      <c r="J37" s="243"/>
      <c r="K37" s="244"/>
      <c r="L37" s="244"/>
      <c r="M37" s="244"/>
      <c r="N37" s="244"/>
      <c r="O37" s="245"/>
      <c r="P37" s="243"/>
      <c r="Q37" s="244"/>
      <c r="R37" s="244"/>
      <c r="S37" s="244"/>
      <c r="T37" s="244"/>
      <c r="U37" s="245"/>
      <c r="V37" s="243"/>
      <c r="W37" s="244"/>
      <c r="X37" s="244"/>
      <c r="Y37" s="244"/>
      <c r="Z37" s="244"/>
      <c r="AA37" s="245"/>
      <c r="AB37" s="243"/>
      <c r="AC37" s="244"/>
      <c r="AD37" s="244"/>
      <c r="AE37" s="244"/>
      <c r="AF37" s="244"/>
      <c r="AG37" s="245"/>
      <c r="AH37" s="252"/>
      <c r="AI37" s="253"/>
      <c r="AJ37" s="253"/>
      <c r="AK37" s="254"/>
      <c r="AL37" s="64"/>
      <c r="AM37" s="64"/>
      <c r="AN37" s="64"/>
      <c r="AO37" s="64"/>
      <c r="AP37" s="64"/>
      <c r="AQ37" s="65"/>
      <c r="AR37" s="65"/>
      <c r="AS37" s="65"/>
      <c r="AT37" s="65"/>
      <c r="AU37" s="65"/>
      <c r="AV37" s="65"/>
      <c r="AW37" s="65"/>
      <c r="AY37" s="48"/>
      <c r="AZ37" s="48"/>
      <c r="BA37" s="48"/>
      <c r="BB37" s="48"/>
      <c r="BC37" s="48"/>
      <c r="BD37" s="73"/>
      <c r="BE37" s="73"/>
      <c r="BF37" s="73"/>
      <c r="BG37" s="73"/>
      <c r="BH37" s="73"/>
    </row>
    <row r="38" spans="9:60" s="40" customFormat="1" ht="12" customHeight="1">
      <c r="I38" s="237"/>
      <c r="J38" s="246"/>
      <c r="K38" s="247"/>
      <c r="L38" s="247"/>
      <c r="M38" s="247"/>
      <c r="N38" s="247"/>
      <c r="O38" s="248"/>
      <c r="P38" s="246"/>
      <c r="Q38" s="247"/>
      <c r="R38" s="247"/>
      <c r="S38" s="247"/>
      <c r="T38" s="247"/>
      <c r="U38" s="248"/>
      <c r="V38" s="246"/>
      <c r="W38" s="247"/>
      <c r="X38" s="247"/>
      <c r="Y38" s="247"/>
      <c r="Z38" s="247"/>
      <c r="AA38" s="248"/>
      <c r="AB38" s="246"/>
      <c r="AC38" s="247"/>
      <c r="AD38" s="247"/>
      <c r="AE38" s="247"/>
      <c r="AF38" s="247"/>
      <c r="AG38" s="248"/>
      <c r="AH38" s="255"/>
      <c r="AI38" s="256"/>
      <c r="AJ38" s="256"/>
      <c r="AK38" s="257"/>
      <c r="AL38" s="66"/>
      <c r="AM38" s="66"/>
      <c r="AN38" s="66"/>
      <c r="AO38" s="66"/>
      <c r="AP38" s="66"/>
      <c r="AQ38" s="67"/>
      <c r="AR38" s="67"/>
      <c r="AS38" s="67"/>
      <c r="AT38" s="67"/>
      <c r="AU38" s="67"/>
      <c r="AV38" s="67"/>
      <c r="AW38" s="67"/>
      <c r="AY38" s="48"/>
      <c r="AZ38" s="48"/>
      <c r="BA38" s="48"/>
      <c r="BB38" s="48"/>
      <c r="BC38" s="48"/>
      <c r="BD38" s="73"/>
      <c r="BE38" s="73"/>
      <c r="BF38" s="73"/>
      <c r="BG38" s="73"/>
      <c r="BH38" s="73"/>
    </row>
    <row r="39" spans="9:60" s="40" customFormat="1" ht="12" customHeight="1">
      <c r="I39" s="235">
        <v>5</v>
      </c>
      <c r="J39" s="240"/>
      <c r="K39" s="241"/>
      <c r="L39" s="241"/>
      <c r="M39" s="241"/>
      <c r="N39" s="241"/>
      <c r="O39" s="242"/>
      <c r="P39" s="240"/>
      <c r="Q39" s="241"/>
      <c r="R39" s="241"/>
      <c r="S39" s="241"/>
      <c r="T39" s="241"/>
      <c r="U39" s="242"/>
      <c r="V39" s="240"/>
      <c r="W39" s="241"/>
      <c r="X39" s="241"/>
      <c r="Y39" s="241"/>
      <c r="Z39" s="241"/>
      <c r="AA39" s="242"/>
      <c r="AB39" s="258"/>
      <c r="AC39" s="259"/>
      <c r="AD39" s="259"/>
      <c r="AE39" s="259"/>
      <c r="AF39" s="259"/>
      <c r="AG39" s="260"/>
      <c r="AH39" s="249"/>
      <c r="AI39" s="250"/>
      <c r="AJ39" s="250"/>
      <c r="AK39" s="251"/>
      <c r="AL39" s="62"/>
      <c r="AM39" s="62"/>
      <c r="AN39" s="62"/>
      <c r="AO39" s="62"/>
      <c r="AP39" s="62"/>
      <c r="AQ39" s="63"/>
      <c r="AR39" s="63"/>
      <c r="AS39" s="63"/>
      <c r="AT39" s="63"/>
      <c r="AU39" s="63"/>
      <c r="AV39" s="63"/>
      <c r="AW39" s="63"/>
      <c r="AY39" s="48"/>
      <c r="AZ39" s="48"/>
      <c r="BA39" s="48"/>
      <c r="BB39" s="48"/>
      <c r="BC39" s="48"/>
      <c r="BD39" s="73"/>
      <c r="BE39" s="73"/>
      <c r="BF39" s="73"/>
      <c r="BG39" s="73"/>
      <c r="BH39" s="73"/>
    </row>
    <row r="40" spans="9:60" s="40" customFormat="1" ht="12" customHeight="1">
      <c r="I40" s="236"/>
      <c r="J40" s="243"/>
      <c r="K40" s="244"/>
      <c r="L40" s="244"/>
      <c r="M40" s="244"/>
      <c r="N40" s="244"/>
      <c r="O40" s="245"/>
      <c r="P40" s="243"/>
      <c r="Q40" s="244"/>
      <c r="R40" s="244"/>
      <c r="S40" s="244"/>
      <c r="T40" s="244"/>
      <c r="U40" s="245"/>
      <c r="V40" s="243"/>
      <c r="W40" s="244"/>
      <c r="X40" s="244"/>
      <c r="Y40" s="244"/>
      <c r="Z40" s="244"/>
      <c r="AA40" s="245"/>
      <c r="AB40" s="243"/>
      <c r="AC40" s="244"/>
      <c r="AD40" s="244"/>
      <c r="AE40" s="244"/>
      <c r="AF40" s="244"/>
      <c r="AG40" s="245"/>
      <c r="AH40" s="252"/>
      <c r="AI40" s="253"/>
      <c r="AJ40" s="253"/>
      <c r="AK40" s="254"/>
      <c r="AL40" s="64"/>
      <c r="AM40" s="64"/>
      <c r="AN40" s="64"/>
      <c r="AO40" s="64"/>
      <c r="AP40" s="64"/>
      <c r="AQ40" s="65"/>
      <c r="AR40" s="65"/>
      <c r="AS40" s="65"/>
      <c r="AT40" s="65"/>
      <c r="AU40" s="65"/>
      <c r="AV40" s="65"/>
      <c r="AW40" s="65"/>
      <c r="AY40" s="48"/>
      <c r="AZ40" s="48"/>
      <c r="BA40" s="48"/>
      <c r="BB40" s="48"/>
      <c r="BC40" s="48"/>
      <c r="BD40" s="73"/>
      <c r="BE40" s="73"/>
      <c r="BF40" s="73"/>
      <c r="BG40" s="73"/>
      <c r="BH40" s="73"/>
    </row>
    <row r="41" spans="9:60" s="40" customFormat="1" ht="12" customHeight="1">
      <c r="I41" s="237"/>
      <c r="J41" s="246"/>
      <c r="K41" s="247"/>
      <c r="L41" s="247"/>
      <c r="M41" s="247"/>
      <c r="N41" s="247"/>
      <c r="O41" s="248"/>
      <c r="P41" s="246"/>
      <c r="Q41" s="247"/>
      <c r="R41" s="247"/>
      <c r="S41" s="247"/>
      <c r="T41" s="247"/>
      <c r="U41" s="248"/>
      <c r="V41" s="246"/>
      <c r="W41" s="247"/>
      <c r="X41" s="247"/>
      <c r="Y41" s="247"/>
      <c r="Z41" s="247"/>
      <c r="AA41" s="248"/>
      <c r="AB41" s="246"/>
      <c r="AC41" s="247"/>
      <c r="AD41" s="247"/>
      <c r="AE41" s="247"/>
      <c r="AF41" s="247"/>
      <c r="AG41" s="248"/>
      <c r="AH41" s="255"/>
      <c r="AI41" s="256"/>
      <c r="AJ41" s="256"/>
      <c r="AK41" s="257"/>
      <c r="AL41" s="66"/>
      <c r="AM41" s="66"/>
      <c r="AN41" s="66"/>
      <c r="AO41" s="66"/>
      <c r="AP41" s="66"/>
      <c r="AQ41" s="67"/>
      <c r="AR41" s="67"/>
      <c r="AS41" s="67"/>
      <c r="AT41" s="67"/>
      <c r="AU41" s="67"/>
      <c r="AV41" s="67"/>
      <c r="AW41" s="67"/>
      <c r="AY41" s="48"/>
      <c r="AZ41" s="48"/>
      <c r="BA41" s="48"/>
      <c r="BB41" s="48"/>
      <c r="BC41" s="48"/>
      <c r="BD41" s="73"/>
      <c r="BE41" s="73"/>
      <c r="BF41" s="73"/>
      <c r="BG41" s="73"/>
      <c r="BH41" s="73"/>
    </row>
    <row r="42" spans="9:60" s="40" customFormat="1" ht="12" customHeight="1">
      <c r="I42" s="235">
        <v>6</v>
      </c>
      <c r="J42" s="240"/>
      <c r="K42" s="241"/>
      <c r="L42" s="241"/>
      <c r="M42" s="241"/>
      <c r="N42" s="241"/>
      <c r="O42" s="242"/>
      <c r="P42" s="240"/>
      <c r="Q42" s="241"/>
      <c r="R42" s="241"/>
      <c r="S42" s="241"/>
      <c r="T42" s="241"/>
      <c r="U42" s="242"/>
      <c r="V42" s="240"/>
      <c r="W42" s="241"/>
      <c r="X42" s="241"/>
      <c r="Y42" s="241"/>
      <c r="Z42" s="241"/>
      <c r="AA42" s="242"/>
      <c r="AB42" s="258"/>
      <c r="AC42" s="259"/>
      <c r="AD42" s="259"/>
      <c r="AE42" s="259"/>
      <c r="AF42" s="259"/>
      <c r="AG42" s="260"/>
      <c r="AH42" s="249"/>
      <c r="AI42" s="250"/>
      <c r="AJ42" s="250"/>
      <c r="AK42" s="251"/>
      <c r="AL42" s="62"/>
      <c r="AM42" s="62"/>
      <c r="AN42" s="62"/>
      <c r="AO42" s="62"/>
      <c r="AP42" s="62"/>
      <c r="AQ42" s="63"/>
      <c r="AR42" s="63"/>
      <c r="AS42" s="63"/>
      <c r="AT42" s="63"/>
      <c r="AU42" s="63"/>
      <c r="AV42" s="63"/>
      <c r="AW42" s="63"/>
      <c r="AY42" s="48"/>
      <c r="AZ42" s="48"/>
      <c r="BA42" s="48"/>
      <c r="BB42" s="48"/>
      <c r="BC42" s="48"/>
      <c r="BD42" s="73"/>
      <c r="BE42" s="73"/>
      <c r="BF42" s="73"/>
      <c r="BG42" s="73"/>
      <c r="BH42" s="73"/>
    </row>
    <row r="43" spans="9:60" s="40" customFormat="1" ht="12" customHeight="1">
      <c r="I43" s="236"/>
      <c r="J43" s="243"/>
      <c r="K43" s="244"/>
      <c r="L43" s="244"/>
      <c r="M43" s="244"/>
      <c r="N43" s="244"/>
      <c r="O43" s="245"/>
      <c r="P43" s="243"/>
      <c r="Q43" s="244"/>
      <c r="R43" s="244"/>
      <c r="S43" s="244"/>
      <c r="T43" s="244"/>
      <c r="U43" s="245"/>
      <c r="V43" s="243"/>
      <c r="W43" s="244"/>
      <c r="X43" s="244"/>
      <c r="Y43" s="244"/>
      <c r="Z43" s="244"/>
      <c r="AA43" s="245"/>
      <c r="AB43" s="243"/>
      <c r="AC43" s="244"/>
      <c r="AD43" s="244"/>
      <c r="AE43" s="244"/>
      <c r="AF43" s="244"/>
      <c r="AG43" s="245"/>
      <c r="AH43" s="252"/>
      <c r="AI43" s="253"/>
      <c r="AJ43" s="253"/>
      <c r="AK43" s="254"/>
      <c r="AL43" s="64"/>
      <c r="AM43" s="64"/>
      <c r="AN43" s="64"/>
      <c r="AO43" s="64"/>
      <c r="AP43" s="64"/>
      <c r="AQ43" s="65"/>
      <c r="AR43" s="65"/>
      <c r="AS43" s="65"/>
      <c r="AT43" s="65"/>
      <c r="AU43" s="65"/>
      <c r="AV43" s="65"/>
      <c r="AW43" s="65"/>
      <c r="AY43" s="48"/>
      <c r="AZ43" s="48"/>
      <c r="BA43" s="48"/>
      <c r="BB43" s="48"/>
      <c r="BC43" s="48"/>
      <c r="BD43" s="73"/>
      <c r="BE43" s="73"/>
      <c r="BF43" s="73"/>
      <c r="BG43" s="73"/>
      <c r="BH43" s="73"/>
    </row>
    <row r="44" spans="9:60" s="40" customFormat="1" ht="12" customHeight="1">
      <c r="I44" s="237"/>
      <c r="J44" s="246"/>
      <c r="K44" s="247"/>
      <c r="L44" s="247"/>
      <c r="M44" s="247"/>
      <c r="N44" s="247"/>
      <c r="O44" s="248"/>
      <c r="P44" s="246"/>
      <c r="Q44" s="247"/>
      <c r="R44" s="247"/>
      <c r="S44" s="247"/>
      <c r="T44" s="247"/>
      <c r="U44" s="248"/>
      <c r="V44" s="246"/>
      <c r="W44" s="247"/>
      <c r="X44" s="247"/>
      <c r="Y44" s="247"/>
      <c r="Z44" s="247"/>
      <c r="AA44" s="248"/>
      <c r="AB44" s="246"/>
      <c r="AC44" s="247"/>
      <c r="AD44" s="247"/>
      <c r="AE44" s="247"/>
      <c r="AF44" s="247"/>
      <c r="AG44" s="248"/>
      <c r="AH44" s="255"/>
      <c r="AI44" s="256"/>
      <c r="AJ44" s="256"/>
      <c r="AK44" s="257"/>
      <c r="AL44" s="66"/>
      <c r="AM44" s="66"/>
      <c r="AN44" s="66"/>
      <c r="AO44" s="66"/>
      <c r="AP44" s="66"/>
      <c r="AQ44" s="67"/>
      <c r="AR44" s="67"/>
      <c r="AS44" s="67"/>
      <c r="AT44" s="67"/>
      <c r="AU44" s="67"/>
      <c r="AV44" s="67"/>
      <c r="AW44" s="67"/>
      <c r="AY44" s="48"/>
      <c r="AZ44" s="48"/>
      <c r="BA44" s="48"/>
      <c r="BB44" s="48"/>
      <c r="BC44" s="48"/>
      <c r="BD44" s="73"/>
      <c r="BE44" s="73"/>
      <c r="BF44" s="73"/>
      <c r="BG44" s="73"/>
      <c r="BH44" s="73"/>
    </row>
    <row r="45" spans="9:60" s="40" customFormat="1" ht="12" customHeight="1">
      <c r="I45" s="235">
        <v>7</v>
      </c>
      <c r="J45" s="240"/>
      <c r="K45" s="241"/>
      <c r="L45" s="241"/>
      <c r="M45" s="241"/>
      <c r="N45" s="241"/>
      <c r="O45" s="242"/>
      <c r="P45" s="240"/>
      <c r="Q45" s="241"/>
      <c r="R45" s="241"/>
      <c r="S45" s="241"/>
      <c r="T45" s="241"/>
      <c r="U45" s="242"/>
      <c r="V45" s="240"/>
      <c r="W45" s="241"/>
      <c r="X45" s="241"/>
      <c r="Y45" s="241"/>
      <c r="Z45" s="241"/>
      <c r="AA45" s="242"/>
      <c r="AB45" s="258"/>
      <c r="AC45" s="259"/>
      <c r="AD45" s="259"/>
      <c r="AE45" s="259"/>
      <c r="AF45" s="259"/>
      <c r="AG45" s="260"/>
      <c r="AH45" s="249"/>
      <c r="AI45" s="250"/>
      <c r="AJ45" s="250"/>
      <c r="AK45" s="251"/>
      <c r="AL45" s="62"/>
      <c r="AM45" s="62"/>
      <c r="AN45" s="62"/>
      <c r="AO45" s="62"/>
      <c r="AP45" s="62"/>
      <c r="AQ45" s="63"/>
      <c r="AR45" s="63"/>
      <c r="AS45" s="63"/>
      <c r="AT45" s="63"/>
      <c r="AU45" s="63"/>
      <c r="AV45" s="63"/>
      <c r="AW45" s="63"/>
      <c r="AY45" s="48"/>
      <c r="AZ45" s="48"/>
      <c r="BA45" s="48"/>
      <c r="BB45" s="48"/>
      <c r="BC45" s="48"/>
      <c r="BD45" s="73"/>
      <c r="BE45" s="73"/>
      <c r="BF45" s="73"/>
      <c r="BG45" s="73"/>
      <c r="BH45" s="73"/>
    </row>
    <row r="46" spans="9:60" s="40" customFormat="1" ht="12" customHeight="1">
      <c r="I46" s="236"/>
      <c r="J46" s="243"/>
      <c r="K46" s="244"/>
      <c r="L46" s="244"/>
      <c r="M46" s="244"/>
      <c r="N46" s="244"/>
      <c r="O46" s="245"/>
      <c r="P46" s="243"/>
      <c r="Q46" s="244"/>
      <c r="R46" s="244"/>
      <c r="S46" s="244"/>
      <c r="T46" s="244"/>
      <c r="U46" s="245"/>
      <c r="V46" s="243"/>
      <c r="W46" s="244"/>
      <c r="X46" s="244"/>
      <c r="Y46" s="244"/>
      <c r="Z46" s="244"/>
      <c r="AA46" s="245"/>
      <c r="AB46" s="243"/>
      <c r="AC46" s="244"/>
      <c r="AD46" s="244"/>
      <c r="AE46" s="244"/>
      <c r="AF46" s="244"/>
      <c r="AG46" s="245"/>
      <c r="AH46" s="252"/>
      <c r="AI46" s="253"/>
      <c r="AJ46" s="253"/>
      <c r="AK46" s="254"/>
      <c r="AL46" s="64"/>
      <c r="AM46" s="64"/>
      <c r="AN46" s="64"/>
      <c r="AO46" s="64"/>
      <c r="AP46" s="64"/>
      <c r="AQ46" s="65"/>
      <c r="AR46" s="65"/>
      <c r="AS46" s="65"/>
      <c r="AT46" s="65"/>
      <c r="AU46" s="65"/>
      <c r="AV46" s="65"/>
      <c r="AW46" s="65"/>
      <c r="AY46" s="73"/>
      <c r="AZ46" s="73"/>
      <c r="BA46" s="73"/>
      <c r="BB46" s="73"/>
      <c r="BC46" s="73"/>
      <c r="BD46" s="73"/>
      <c r="BE46" s="73"/>
      <c r="BF46" s="73"/>
      <c r="BG46" s="73"/>
      <c r="BH46" s="73"/>
    </row>
    <row r="47" spans="9:60" s="40" customFormat="1" ht="12" customHeight="1">
      <c r="I47" s="237"/>
      <c r="J47" s="246"/>
      <c r="K47" s="247"/>
      <c r="L47" s="247"/>
      <c r="M47" s="247"/>
      <c r="N47" s="247"/>
      <c r="O47" s="248"/>
      <c r="P47" s="246"/>
      <c r="Q47" s="247"/>
      <c r="R47" s="247"/>
      <c r="S47" s="247"/>
      <c r="T47" s="247"/>
      <c r="U47" s="248"/>
      <c r="V47" s="246"/>
      <c r="W47" s="247"/>
      <c r="X47" s="247"/>
      <c r="Y47" s="247"/>
      <c r="Z47" s="247"/>
      <c r="AA47" s="248"/>
      <c r="AB47" s="246"/>
      <c r="AC47" s="247"/>
      <c r="AD47" s="247"/>
      <c r="AE47" s="247"/>
      <c r="AF47" s="247"/>
      <c r="AG47" s="248"/>
      <c r="AH47" s="255"/>
      <c r="AI47" s="256"/>
      <c r="AJ47" s="256"/>
      <c r="AK47" s="257"/>
      <c r="AL47" s="66"/>
      <c r="AM47" s="66"/>
      <c r="AN47" s="66"/>
      <c r="AO47" s="66"/>
      <c r="AP47" s="66"/>
      <c r="AQ47" s="67"/>
      <c r="AR47" s="67"/>
      <c r="AS47" s="67"/>
      <c r="AT47" s="67"/>
      <c r="AU47" s="67"/>
      <c r="AV47" s="67"/>
      <c r="AW47" s="67"/>
      <c r="AY47" s="73"/>
      <c r="AZ47" s="73"/>
      <c r="BA47" s="73"/>
      <c r="BB47" s="73"/>
      <c r="BC47" s="73"/>
      <c r="BD47" s="73"/>
      <c r="BE47" s="73"/>
      <c r="BF47" s="73"/>
      <c r="BG47" s="73"/>
      <c r="BH47" s="73"/>
    </row>
    <row r="48" spans="9:60" s="40" customFormat="1" ht="12" customHeight="1">
      <c r="I48" s="235">
        <v>8</v>
      </c>
      <c r="J48" s="240"/>
      <c r="K48" s="241"/>
      <c r="L48" s="241"/>
      <c r="M48" s="241"/>
      <c r="N48" s="241"/>
      <c r="O48" s="242"/>
      <c r="P48" s="240"/>
      <c r="Q48" s="241"/>
      <c r="R48" s="241"/>
      <c r="S48" s="241"/>
      <c r="T48" s="241"/>
      <c r="U48" s="242"/>
      <c r="V48" s="240"/>
      <c r="W48" s="241"/>
      <c r="X48" s="241"/>
      <c r="Y48" s="241"/>
      <c r="Z48" s="241"/>
      <c r="AA48" s="242"/>
      <c r="AB48" s="258"/>
      <c r="AC48" s="259"/>
      <c r="AD48" s="259"/>
      <c r="AE48" s="259"/>
      <c r="AF48" s="259"/>
      <c r="AG48" s="260"/>
      <c r="AH48" s="249"/>
      <c r="AI48" s="250"/>
      <c r="AJ48" s="250"/>
      <c r="AK48" s="251"/>
      <c r="AL48" s="62"/>
      <c r="AM48" s="62"/>
      <c r="AN48" s="62"/>
      <c r="AO48" s="62"/>
      <c r="AP48" s="62"/>
      <c r="AQ48" s="63"/>
      <c r="AR48" s="63"/>
      <c r="AS48" s="63"/>
      <c r="AT48" s="63"/>
      <c r="AU48" s="63"/>
      <c r="AV48" s="63"/>
      <c r="AW48" s="63"/>
      <c r="AX48" s="38"/>
      <c r="AY48" s="39"/>
    </row>
    <row r="49" spans="9:51" s="40" customFormat="1" ht="12" customHeight="1">
      <c r="I49" s="236"/>
      <c r="J49" s="243"/>
      <c r="K49" s="244"/>
      <c r="L49" s="244"/>
      <c r="M49" s="244"/>
      <c r="N49" s="244"/>
      <c r="O49" s="245"/>
      <c r="P49" s="243"/>
      <c r="Q49" s="244"/>
      <c r="R49" s="244"/>
      <c r="S49" s="244"/>
      <c r="T49" s="244"/>
      <c r="U49" s="245"/>
      <c r="V49" s="243"/>
      <c r="W49" s="244"/>
      <c r="X49" s="244"/>
      <c r="Y49" s="244"/>
      <c r="Z49" s="244"/>
      <c r="AA49" s="245"/>
      <c r="AB49" s="243"/>
      <c r="AC49" s="244"/>
      <c r="AD49" s="244"/>
      <c r="AE49" s="244"/>
      <c r="AF49" s="244"/>
      <c r="AG49" s="245"/>
      <c r="AH49" s="252"/>
      <c r="AI49" s="253"/>
      <c r="AJ49" s="253"/>
      <c r="AK49" s="254"/>
      <c r="AL49" s="64"/>
      <c r="AM49" s="64"/>
      <c r="AN49" s="64"/>
      <c r="AO49" s="64"/>
      <c r="AP49" s="64"/>
      <c r="AQ49" s="65"/>
      <c r="AR49" s="65"/>
      <c r="AS49" s="65"/>
      <c r="AT49" s="65"/>
      <c r="AU49" s="65"/>
      <c r="AV49" s="65"/>
      <c r="AW49" s="65"/>
      <c r="AX49" s="38"/>
      <c r="AY49" s="39"/>
    </row>
    <row r="50" spans="9:51" s="40" customFormat="1" ht="12" customHeight="1">
      <c r="I50" s="237"/>
      <c r="J50" s="246"/>
      <c r="K50" s="247"/>
      <c r="L50" s="247"/>
      <c r="M50" s="247"/>
      <c r="N50" s="247"/>
      <c r="O50" s="248"/>
      <c r="P50" s="246"/>
      <c r="Q50" s="247"/>
      <c r="R50" s="247"/>
      <c r="S50" s="247"/>
      <c r="T50" s="247"/>
      <c r="U50" s="248"/>
      <c r="V50" s="246"/>
      <c r="W50" s="247"/>
      <c r="X50" s="247"/>
      <c r="Y50" s="247"/>
      <c r="Z50" s="247"/>
      <c r="AA50" s="248"/>
      <c r="AB50" s="246"/>
      <c r="AC50" s="247"/>
      <c r="AD50" s="247"/>
      <c r="AE50" s="247"/>
      <c r="AF50" s="247"/>
      <c r="AG50" s="248"/>
      <c r="AH50" s="255"/>
      <c r="AI50" s="256"/>
      <c r="AJ50" s="256"/>
      <c r="AK50" s="257"/>
      <c r="AL50" s="66"/>
      <c r="AM50" s="66"/>
      <c r="AN50" s="66"/>
      <c r="AO50" s="66"/>
      <c r="AP50" s="66"/>
      <c r="AQ50" s="67"/>
      <c r="AR50" s="67"/>
      <c r="AS50" s="67"/>
      <c r="AT50" s="67"/>
      <c r="AU50" s="67"/>
      <c r="AV50" s="67"/>
      <c r="AW50" s="67"/>
      <c r="AX50" s="38"/>
      <c r="AY50" s="39"/>
    </row>
    <row r="51" spans="9:51" s="40" customFormat="1" ht="12" customHeight="1">
      <c r="I51" s="235">
        <v>9</v>
      </c>
      <c r="J51" s="240"/>
      <c r="K51" s="241"/>
      <c r="L51" s="241"/>
      <c r="M51" s="241"/>
      <c r="N51" s="241"/>
      <c r="O51" s="242"/>
      <c r="P51" s="240"/>
      <c r="Q51" s="241"/>
      <c r="R51" s="241"/>
      <c r="S51" s="241"/>
      <c r="T51" s="241"/>
      <c r="U51" s="242"/>
      <c r="V51" s="240"/>
      <c r="W51" s="241"/>
      <c r="X51" s="241"/>
      <c r="Y51" s="241"/>
      <c r="Z51" s="241"/>
      <c r="AA51" s="242"/>
      <c r="AB51" s="258"/>
      <c r="AC51" s="259"/>
      <c r="AD51" s="259"/>
      <c r="AE51" s="259"/>
      <c r="AF51" s="259"/>
      <c r="AG51" s="260"/>
      <c r="AH51" s="249"/>
      <c r="AI51" s="250"/>
      <c r="AJ51" s="250"/>
      <c r="AK51" s="251"/>
      <c r="AL51" s="62"/>
      <c r="AM51" s="62"/>
      <c r="AN51" s="62"/>
      <c r="AO51" s="62"/>
      <c r="AP51" s="62"/>
      <c r="AQ51" s="63"/>
      <c r="AR51" s="63"/>
      <c r="AS51" s="63"/>
      <c r="AT51" s="63"/>
      <c r="AU51" s="63"/>
      <c r="AV51" s="63"/>
      <c r="AW51" s="63"/>
      <c r="AX51" s="38"/>
      <c r="AY51" s="39"/>
    </row>
    <row r="52" spans="9:51" s="40" customFormat="1" ht="12" customHeight="1">
      <c r="I52" s="236"/>
      <c r="J52" s="243"/>
      <c r="K52" s="244"/>
      <c r="L52" s="244"/>
      <c r="M52" s="244"/>
      <c r="N52" s="244"/>
      <c r="O52" s="245"/>
      <c r="P52" s="243"/>
      <c r="Q52" s="244"/>
      <c r="R52" s="244"/>
      <c r="S52" s="244"/>
      <c r="T52" s="244"/>
      <c r="U52" s="245"/>
      <c r="V52" s="243"/>
      <c r="W52" s="244"/>
      <c r="X52" s="244"/>
      <c r="Y52" s="244"/>
      <c r="Z52" s="244"/>
      <c r="AA52" s="245"/>
      <c r="AB52" s="243"/>
      <c r="AC52" s="244"/>
      <c r="AD52" s="244"/>
      <c r="AE52" s="244"/>
      <c r="AF52" s="244"/>
      <c r="AG52" s="245"/>
      <c r="AH52" s="252"/>
      <c r="AI52" s="253"/>
      <c r="AJ52" s="253"/>
      <c r="AK52" s="254"/>
      <c r="AL52" s="64"/>
      <c r="AM52" s="64"/>
      <c r="AN52" s="64"/>
      <c r="AO52" s="64"/>
      <c r="AP52" s="64"/>
      <c r="AQ52" s="65"/>
      <c r="AR52" s="65"/>
      <c r="AS52" s="65"/>
      <c r="AT52" s="65"/>
      <c r="AU52" s="65"/>
      <c r="AV52" s="65"/>
      <c r="AW52" s="65"/>
      <c r="AX52" s="38"/>
      <c r="AY52" s="39"/>
    </row>
    <row r="53" spans="9:51" s="40" customFormat="1" ht="12" customHeight="1">
      <c r="I53" s="237"/>
      <c r="J53" s="246"/>
      <c r="K53" s="247"/>
      <c r="L53" s="247"/>
      <c r="M53" s="247"/>
      <c r="N53" s="247"/>
      <c r="O53" s="248"/>
      <c r="P53" s="246"/>
      <c r="Q53" s="247"/>
      <c r="R53" s="247"/>
      <c r="S53" s="247"/>
      <c r="T53" s="247"/>
      <c r="U53" s="248"/>
      <c r="V53" s="246"/>
      <c r="W53" s="247"/>
      <c r="X53" s="247"/>
      <c r="Y53" s="247"/>
      <c r="Z53" s="247"/>
      <c r="AA53" s="248"/>
      <c r="AB53" s="246"/>
      <c r="AC53" s="247"/>
      <c r="AD53" s="247"/>
      <c r="AE53" s="247"/>
      <c r="AF53" s="247"/>
      <c r="AG53" s="248"/>
      <c r="AH53" s="255"/>
      <c r="AI53" s="256"/>
      <c r="AJ53" s="256"/>
      <c r="AK53" s="257"/>
      <c r="AL53" s="66"/>
      <c r="AM53" s="66"/>
      <c r="AN53" s="66"/>
      <c r="AO53" s="66"/>
      <c r="AP53" s="66"/>
      <c r="AQ53" s="67"/>
      <c r="AR53" s="67"/>
      <c r="AS53" s="67"/>
      <c r="AT53" s="67"/>
      <c r="AU53" s="67"/>
      <c r="AV53" s="67"/>
      <c r="AW53" s="67"/>
      <c r="AX53" s="38"/>
      <c r="AY53" s="39"/>
    </row>
    <row r="54" spans="9:51" s="40" customFormat="1" ht="12" customHeight="1">
      <c r="I54" s="235">
        <v>10</v>
      </c>
      <c r="J54" s="240"/>
      <c r="K54" s="241"/>
      <c r="L54" s="241"/>
      <c r="M54" s="241"/>
      <c r="N54" s="241"/>
      <c r="O54" s="242"/>
      <c r="P54" s="240"/>
      <c r="Q54" s="241"/>
      <c r="R54" s="241"/>
      <c r="S54" s="241"/>
      <c r="T54" s="241"/>
      <c r="U54" s="242"/>
      <c r="V54" s="240"/>
      <c r="W54" s="241"/>
      <c r="X54" s="241"/>
      <c r="Y54" s="241"/>
      <c r="Z54" s="241"/>
      <c r="AA54" s="242"/>
      <c r="AB54" s="258"/>
      <c r="AC54" s="259"/>
      <c r="AD54" s="259"/>
      <c r="AE54" s="259"/>
      <c r="AF54" s="259"/>
      <c r="AG54" s="260"/>
      <c r="AH54" s="249"/>
      <c r="AI54" s="250"/>
      <c r="AJ54" s="250"/>
      <c r="AK54" s="251"/>
      <c r="AL54" s="62"/>
      <c r="AM54" s="62"/>
      <c r="AN54" s="62"/>
      <c r="AO54" s="62"/>
      <c r="AP54" s="62"/>
      <c r="AQ54" s="63"/>
      <c r="AR54" s="63"/>
      <c r="AS54" s="63"/>
      <c r="AT54" s="63"/>
      <c r="AU54" s="63"/>
      <c r="AV54" s="63"/>
      <c r="AW54" s="63"/>
      <c r="AX54" s="38"/>
      <c r="AY54" s="39"/>
    </row>
    <row r="55" spans="9:51" s="40" customFormat="1" ht="12" customHeight="1">
      <c r="I55" s="236"/>
      <c r="J55" s="243"/>
      <c r="K55" s="244"/>
      <c r="L55" s="244"/>
      <c r="M55" s="244"/>
      <c r="N55" s="244"/>
      <c r="O55" s="245"/>
      <c r="P55" s="243"/>
      <c r="Q55" s="244"/>
      <c r="R55" s="244"/>
      <c r="S55" s="244"/>
      <c r="T55" s="244"/>
      <c r="U55" s="245"/>
      <c r="V55" s="243"/>
      <c r="W55" s="244"/>
      <c r="X55" s="244"/>
      <c r="Y55" s="244"/>
      <c r="Z55" s="244"/>
      <c r="AA55" s="245"/>
      <c r="AB55" s="243"/>
      <c r="AC55" s="244"/>
      <c r="AD55" s="244"/>
      <c r="AE55" s="244"/>
      <c r="AF55" s="244"/>
      <c r="AG55" s="245"/>
      <c r="AH55" s="252"/>
      <c r="AI55" s="253"/>
      <c r="AJ55" s="253"/>
      <c r="AK55" s="254"/>
      <c r="AL55" s="64"/>
      <c r="AM55" s="64"/>
      <c r="AN55" s="64"/>
      <c r="AO55" s="64"/>
      <c r="AP55" s="64"/>
      <c r="AQ55" s="65"/>
      <c r="AR55" s="65"/>
      <c r="AS55" s="65"/>
      <c r="AT55" s="65"/>
      <c r="AU55" s="65"/>
      <c r="AV55" s="65"/>
      <c r="AW55" s="65"/>
      <c r="AX55" s="38"/>
      <c r="AY55" s="39"/>
    </row>
    <row r="56" spans="9:51" s="40" customFormat="1" ht="12" customHeight="1">
      <c r="I56" s="237"/>
      <c r="J56" s="246"/>
      <c r="K56" s="247"/>
      <c r="L56" s="247"/>
      <c r="M56" s="247"/>
      <c r="N56" s="247"/>
      <c r="O56" s="248"/>
      <c r="P56" s="246"/>
      <c r="Q56" s="247"/>
      <c r="R56" s="247"/>
      <c r="S56" s="247"/>
      <c r="T56" s="247"/>
      <c r="U56" s="248"/>
      <c r="V56" s="246"/>
      <c r="W56" s="247"/>
      <c r="X56" s="247"/>
      <c r="Y56" s="247"/>
      <c r="Z56" s="247"/>
      <c r="AA56" s="248"/>
      <c r="AB56" s="246"/>
      <c r="AC56" s="247"/>
      <c r="AD56" s="247"/>
      <c r="AE56" s="247"/>
      <c r="AF56" s="247"/>
      <c r="AG56" s="248"/>
      <c r="AH56" s="255"/>
      <c r="AI56" s="256"/>
      <c r="AJ56" s="256"/>
      <c r="AK56" s="257"/>
      <c r="AL56" s="66"/>
      <c r="AM56" s="66"/>
      <c r="AN56" s="66"/>
      <c r="AO56" s="66"/>
      <c r="AP56" s="66"/>
      <c r="AQ56" s="67"/>
      <c r="AR56" s="67"/>
      <c r="AS56" s="67"/>
      <c r="AT56" s="67"/>
      <c r="AU56" s="67"/>
      <c r="AV56" s="67"/>
      <c r="AW56" s="67"/>
      <c r="AX56" s="38"/>
      <c r="AY56" s="39"/>
    </row>
    <row r="57" spans="9:51" s="40" customFormat="1" ht="12" customHeight="1">
      <c r="I57" s="235">
        <v>11</v>
      </c>
      <c r="J57" s="240"/>
      <c r="K57" s="241"/>
      <c r="L57" s="241"/>
      <c r="M57" s="241"/>
      <c r="N57" s="241"/>
      <c r="O57" s="242"/>
      <c r="P57" s="240"/>
      <c r="Q57" s="241"/>
      <c r="R57" s="241"/>
      <c r="S57" s="241"/>
      <c r="T57" s="241"/>
      <c r="U57" s="242"/>
      <c r="V57" s="240"/>
      <c r="W57" s="241"/>
      <c r="X57" s="241"/>
      <c r="Y57" s="241"/>
      <c r="Z57" s="241"/>
      <c r="AA57" s="242"/>
      <c r="AB57" s="258"/>
      <c r="AC57" s="259"/>
      <c r="AD57" s="259"/>
      <c r="AE57" s="259"/>
      <c r="AF57" s="259"/>
      <c r="AG57" s="260"/>
      <c r="AH57" s="249"/>
      <c r="AI57" s="250"/>
      <c r="AJ57" s="250"/>
      <c r="AK57" s="251"/>
      <c r="AL57" s="62"/>
      <c r="AM57" s="62"/>
      <c r="AN57" s="62"/>
      <c r="AO57" s="62"/>
      <c r="AP57" s="62"/>
      <c r="AQ57" s="63"/>
      <c r="AR57" s="63"/>
      <c r="AS57" s="63"/>
      <c r="AT57" s="63"/>
      <c r="AU57" s="63"/>
      <c r="AV57" s="63"/>
      <c r="AW57" s="63"/>
      <c r="AX57" s="38"/>
      <c r="AY57" s="39"/>
    </row>
    <row r="58" spans="9:51" s="40" customFormat="1" ht="12" customHeight="1">
      <c r="I58" s="236"/>
      <c r="J58" s="243"/>
      <c r="K58" s="244"/>
      <c r="L58" s="244"/>
      <c r="M58" s="244"/>
      <c r="N58" s="244"/>
      <c r="O58" s="245"/>
      <c r="P58" s="243"/>
      <c r="Q58" s="244"/>
      <c r="R58" s="244"/>
      <c r="S58" s="244"/>
      <c r="T58" s="244"/>
      <c r="U58" s="245"/>
      <c r="V58" s="243"/>
      <c r="W58" s="244"/>
      <c r="X58" s="244"/>
      <c r="Y58" s="244"/>
      <c r="Z58" s="244"/>
      <c r="AA58" s="245"/>
      <c r="AB58" s="243"/>
      <c r="AC58" s="244"/>
      <c r="AD58" s="244"/>
      <c r="AE58" s="244"/>
      <c r="AF58" s="244"/>
      <c r="AG58" s="245"/>
      <c r="AH58" s="252"/>
      <c r="AI58" s="253"/>
      <c r="AJ58" s="253"/>
      <c r="AK58" s="254"/>
      <c r="AL58" s="64"/>
      <c r="AM58" s="64"/>
      <c r="AN58" s="64"/>
      <c r="AO58" s="64"/>
      <c r="AP58" s="64"/>
      <c r="AQ58" s="65"/>
      <c r="AR58" s="65"/>
      <c r="AS58" s="65"/>
      <c r="AT58" s="65"/>
      <c r="AU58" s="65"/>
      <c r="AV58" s="65"/>
      <c r="AW58" s="65"/>
      <c r="AX58" s="38"/>
      <c r="AY58" s="39"/>
    </row>
    <row r="59" spans="9:51" s="40" customFormat="1" ht="12" customHeight="1">
      <c r="I59" s="237"/>
      <c r="J59" s="246"/>
      <c r="K59" s="247"/>
      <c r="L59" s="247"/>
      <c r="M59" s="247"/>
      <c r="N59" s="247"/>
      <c r="O59" s="248"/>
      <c r="P59" s="246"/>
      <c r="Q59" s="247"/>
      <c r="R59" s="247"/>
      <c r="S59" s="247"/>
      <c r="T59" s="247"/>
      <c r="U59" s="248"/>
      <c r="V59" s="246"/>
      <c r="W59" s="247"/>
      <c r="X59" s="247"/>
      <c r="Y59" s="247"/>
      <c r="Z59" s="247"/>
      <c r="AA59" s="248"/>
      <c r="AB59" s="246"/>
      <c r="AC59" s="247"/>
      <c r="AD59" s="247"/>
      <c r="AE59" s="247"/>
      <c r="AF59" s="247"/>
      <c r="AG59" s="248"/>
      <c r="AH59" s="255"/>
      <c r="AI59" s="256"/>
      <c r="AJ59" s="256"/>
      <c r="AK59" s="257"/>
      <c r="AL59" s="66"/>
      <c r="AM59" s="66"/>
      <c r="AN59" s="66"/>
      <c r="AO59" s="66"/>
      <c r="AP59" s="66"/>
      <c r="AQ59" s="67"/>
      <c r="AR59" s="67"/>
      <c r="AS59" s="67"/>
      <c r="AT59" s="67"/>
      <c r="AU59" s="67"/>
      <c r="AV59" s="67"/>
      <c r="AW59" s="67"/>
      <c r="AX59" s="38"/>
      <c r="AY59" s="39"/>
    </row>
    <row r="60" spans="9:51" s="40" customFormat="1" ht="12" customHeight="1">
      <c r="I60" s="235">
        <v>12</v>
      </c>
      <c r="J60" s="240"/>
      <c r="K60" s="241"/>
      <c r="L60" s="241"/>
      <c r="M60" s="241"/>
      <c r="N60" s="241"/>
      <c r="O60" s="242"/>
      <c r="P60" s="240"/>
      <c r="Q60" s="241"/>
      <c r="R60" s="241"/>
      <c r="S60" s="241"/>
      <c r="T60" s="241"/>
      <c r="U60" s="242"/>
      <c r="V60" s="240"/>
      <c r="W60" s="241"/>
      <c r="X60" s="241"/>
      <c r="Y60" s="241"/>
      <c r="Z60" s="241"/>
      <c r="AA60" s="242"/>
      <c r="AB60" s="258"/>
      <c r="AC60" s="259"/>
      <c r="AD60" s="259"/>
      <c r="AE60" s="259"/>
      <c r="AF60" s="259"/>
      <c r="AG60" s="260"/>
      <c r="AH60" s="249"/>
      <c r="AI60" s="250"/>
      <c r="AJ60" s="250"/>
      <c r="AK60" s="251"/>
      <c r="AL60" s="62"/>
      <c r="AM60" s="62"/>
      <c r="AN60" s="62"/>
      <c r="AO60" s="62"/>
      <c r="AP60" s="62"/>
      <c r="AQ60" s="63"/>
      <c r="AR60" s="63"/>
      <c r="AS60" s="63"/>
      <c r="AT60" s="63"/>
      <c r="AU60" s="63"/>
      <c r="AV60" s="63"/>
      <c r="AW60" s="63"/>
      <c r="AX60" s="38"/>
      <c r="AY60" s="39"/>
    </row>
    <row r="61" spans="9:51" s="40" customFormat="1" ht="12" customHeight="1">
      <c r="I61" s="236"/>
      <c r="J61" s="243"/>
      <c r="K61" s="244"/>
      <c r="L61" s="244"/>
      <c r="M61" s="244"/>
      <c r="N61" s="244"/>
      <c r="O61" s="245"/>
      <c r="P61" s="243"/>
      <c r="Q61" s="244"/>
      <c r="R61" s="244"/>
      <c r="S61" s="244"/>
      <c r="T61" s="244"/>
      <c r="U61" s="245"/>
      <c r="V61" s="243"/>
      <c r="W61" s="244"/>
      <c r="X61" s="244"/>
      <c r="Y61" s="244"/>
      <c r="Z61" s="244"/>
      <c r="AA61" s="245"/>
      <c r="AB61" s="243"/>
      <c r="AC61" s="244"/>
      <c r="AD61" s="244"/>
      <c r="AE61" s="244"/>
      <c r="AF61" s="244"/>
      <c r="AG61" s="245"/>
      <c r="AH61" s="252"/>
      <c r="AI61" s="253"/>
      <c r="AJ61" s="253"/>
      <c r="AK61" s="254"/>
      <c r="AL61" s="64"/>
      <c r="AM61" s="64"/>
      <c r="AN61" s="64"/>
      <c r="AO61" s="64"/>
      <c r="AP61" s="64"/>
      <c r="AQ61" s="65"/>
      <c r="AR61" s="65"/>
      <c r="AS61" s="65"/>
      <c r="AT61" s="65"/>
      <c r="AU61" s="65"/>
      <c r="AV61" s="65"/>
      <c r="AW61" s="65"/>
      <c r="AX61" s="38"/>
      <c r="AY61" s="39"/>
    </row>
    <row r="62" spans="9:51" s="40" customFormat="1" ht="12" customHeight="1">
      <c r="I62" s="237"/>
      <c r="J62" s="246"/>
      <c r="K62" s="247"/>
      <c r="L62" s="247"/>
      <c r="M62" s="247"/>
      <c r="N62" s="247"/>
      <c r="O62" s="248"/>
      <c r="P62" s="246"/>
      <c r="Q62" s="247"/>
      <c r="R62" s="247"/>
      <c r="S62" s="247"/>
      <c r="T62" s="247"/>
      <c r="U62" s="248"/>
      <c r="V62" s="246"/>
      <c r="W62" s="247"/>
      <c r="X62" s="247"/>
      <c r="Y62" s="247"/>
      <c r="Z62" s="247"/>
      <c r="AA62" s="248"/>
      <c r="AB62" s="246"/>
      <c r="AC62" s="247"/>
      <c r="AD62" s="247"/>
      <c r="AE62" s="247"/>
      <c r="AF62" s="247"/>
      <c r="AG62" s="248"/>
      <c r="AH62" s="255"/>
      <c r="AI62" s="256"/>
      <c r="AJ62" s="256"/>
      <c r="AK62" s="257"/>
      <c r="AL62" s="66"/>
      <c r="AM62" s="66"/>
      <c r="AN62" s="66"/>
      <c r="AO62" s="66"/>
      <c r="AP62" s="66"/>
      <c r="AQ62" s="67"/>
      <c r="AR62" s="67"/>
      <c r="AS62" s="67"/>
      <c r="AT62" s="67"/>
      <c r="AU62" s="67"/>
      <c r="AV62" s="67"/>
      <c r="AW62" s="67"/>
      <c r="AX62" s="38"/>
      <c r="AY62" s="39"/>
    </row>
    <row r="63" spans="9:51" s="40" customFormat="1" ht="12" customHeight="1">
      <c r="I63" s="235">
        <v>13</v>
      </c>
      <c r="J63" s="240"/>
      <c r="K63" s="241"/>
      <c r="L63" s="241"/>
      <c r="M63" s="241"/>
      <c r="N63" s="241"/>
      <c r="O63" s="242"/>
      <c r="P63" s="240"/>
      <c r="Q63" s="241"/>
      <c r="R63" s="241"/>
      <c r="S63" s="241"/>
      <c r="T63" s="241"/>
      <c r="U63" s="242"/>
      <c r="V63" s="240"/>
      <c r="W63" s="241"/>
      <c r="X63" s="241"/>
      <c r="Y63" s="241"/>
      <c r="Z63" s="241"/>
      <c r="AA63" s="242"/>
      <c r="AB63" s="258"/>
      <c r="AC63" s="259"/>
      <c r="AD63" s="259"/>
      <c r="AE63" s="259"/>
      <c r="AF63" s="259"/>
      <c r="AG63" s="260"/>
      <c r="AH63" s="249"/>
      <c r="AI63" s="250"/>
      <c r="AJ63" s="250"/>
      <c r="AK63" s="251"/>
      <c r="AL63" s="62"/>
      <c r="AM63" s="62"/>
      <c r="AN63" s="62"/>
      <c r="AO63" s="62"/>
      <c r="AP63" s="62"/>
      <c r="AQ63" s="63"/>
      <c r="AR63" s="63"/>
      <c r="AS63" s="63"/>
      <c r="AT63" s="63"/>
      <c r="AU63" s="63"/>
      <c r="AV63" s="63"/>
      <c r="AW63" s="63"/>
      <c r="AX63" s="38"/>
      <c r="AY63" s="39"/>
    </row>
    <row r="64" spans="9:51" s="40" customFormat="1" ht="12" customHeight="1">
      <c r="I64" s="236"/>
      <c r="J64" s="243"/>
      <c r="K64" s="244"/>
      <c r="L64" s="244"/>
      <c r="M64" s="244"/>
      <c r="N64" s="244"/>
      <c r="O64" s="245"/>
      <c r="P64" s="243"/>
      <c r="Q64" s="244"/>
      <c r="R64" s="244"/>
      <c r="S64" s="244"/>
      <c r="T64" s="244"/>
      <c r="U64" s="245"/>
      <c r="V64" s="243"/>
      <c r="W64" s="244"/>
      <c r="X64" s="244"/>
      <c r="Y64" s="244"/>
      <c r="Z64" s="244"/>
      <c r="AA64" s="245"/>
      <c r="AB64" s="243"/>
      <c r="AC64" s="244"/>
      <c r="AD64" s="244"/>
      <c r="AE64" s="244"/>
      <c r="AF64" s="244"/>
      <c r="AG64" s="245"/>
      <c r="AH64" s="252"/>
      <c r="AI64" s="253"/>
      <c r="AJ64" s="253"/>
      <c r="AK64" s="254"/>
      <c r="AL64" s="64"/>
      <c r="AM64" s="64"/>
      <c r="AN64" s="64"/>
      <c r="AO64" s="64"/>
      <c r="AP64" s="64"/>
      <c r="AQ64" s="65"/>
      <c r="AR64" s="65"/>
      <c r="AS64" s="65"/>
      <c r="AT64" s="65"/>
      <c r="AU64" s="65"/>
      <c r="AV64" s="65"/>
      <c r="AW64" s="65"/>
      <c r="AX64" s="38"/>
      <c r="AY64" s="39"/>
    </row>
    <row r="65" spans="9:51" s="40" customFormat="1" ht="12" customHeight="1">
      <c r="I65" s="237"/>
      <c r="J65" s="246"/>
      <c r="K65" s="247"/>
      <c r="L65" s="247"/>
      <c r="M65" s="247"/>
      <c r="N65" s="247"/>
      <c r="O65" s="248"/>
      <c r="P65" s="246"/>
      <c r="Q65" s="247"/>
      <c r="R65" s="247"/>
      <c r="S65" s="247"/>
      <c r="T65" s="247"/>
      <c r="U65" s="248"/>
      <c r="V65" s="246"/>
      <c r="W65" s="247"/>
      <c r="X65" s="247"/>
      <c r="Y65" s="247"/>
      <c r="Z65" s="247"/>
      <c r="AA65" s="248"/>
      <c r="AB65" s="246"/>
      <c r="AC65" s="247"/>
      <c r="AD65" s="247"/>
      <c r="AE65" s="247"/>
      <c r="AF65" s="247"/>
      <c r="AG65" s="248"/>
      <c r="AH65" s="255"/>
      <c r="AI65" s="256"/>
      <c r="AJ65" s="256"/>
      <c r="AK65" s="257"/>
      <c r="AL65" s="66"/>
      <c r="AM65" s="66"/>
      <c r="AN65" s="66"/>
      <c r="AO65" s="66"/>
      <c r="AP65" s="66"/>
      <c r="AQ65" s="67"/>
      <c r="AR65" s="67"/>
      <c r="AS65" s="67"/>
      <c r="AT65" s="67"/>
      <c r="AU65" s="67"/>
      <c r="AV65" s="67"/>
      <c r="AW65" s="67"/>
      <c r="AX65" s="38"/>
      <c r="AY65" s="39"/>
    </row>
    <row r="66" spans="9:51" s="40" customFormat="1" ht="12" customHeight="1">
      <c r="I66" s="235">
        <v>14</v>
      </c>
      <c r="J66" s="240"/>
      <c r="K66" s="241"/>
      <c r="L66" s="241"/>
      <c r="M66" s="241"/>
      <c r="N66" s="241"/>
      <c r="O66" s="242"/>
      <c r="P66" s="240"/>
      <c r="Q66" s="241"/>
      <c r="R66" s="241"/>
      <c r="S66" s="241"/>
      <c r="T66" s="241"/>
      <c r="U66" s="242"/>
      <c r="V66" s="240"/>
      <c r="W66" s="241"/>
      <c r="X66" s="241"/>
      <c r="Y66" s="241"/>
      <c r="Z66" s="241"/>
      <c r="AA66" s="242"/>
      <c r="AB66" s="258"/>
      <c r="AC66" s="259"/>
      <c r="AD66" s="259"/>
      <c r="AE66" s="259"/>
      <c r="AF66" s="259"/>
      <c r="AG66" s="260"/>
      <c r="AH66" s="249"/>
      <c r="AI66" s="250"/>
      <c r="AJ66" s="250"/>
      <c r="AK66" s="251"/>
      <c r="AL66" s="62"/>
      <c r="AM66" s="62"/>
      <c r="AN66" s="62"/>
      <c r="AO66" s="62"/>
      <c r="AP66" s="62"/>
      <c r="AQ66" s="63"/>
      <c r="AR66" s="63"/>
      <c r="AS66" s="63"/>
      <c r="AT66" s="63"/>
      <c r="AU66" s="63"/>
      <c r="AV66" s="63"/>
      <c r="AW66" s="63"/>
      <c r="AX66" s="38"/>
      <c r="AY66" s="39"/>
    </row>
    <row r="67" spans="9:51" s="40" customFormat="1" ht="12" customHeight="1">
      <c r="I67" s="236"/>
      <c r="J67" s="243"/>
      <c r="K67" s="244"/>
      <c r="L67" s="244"/>
      <c r="M67" s="244"/>
      <c r="N67" s="244"/>
      <c r="O67" s="245"/>
      <c r="P67" s="243"/>
      <c r="Q67" s="244"/>
      <c r="R67" s="244"/>
      <c r="S67" s="244"/>
      <c r="T67" s="244"/>
      <c r="U67" s="245"/>
      <c r="V67" s="243"/>
      <c r="W67" s="244"/>
      <c r="X67" s="244"/>
      <c r="Y67" s="244"/>
      <c r="Z67" s="244"/>
      <c r="AA67" s="245"/>
      <c r="AB67" s="243"/>
      <c r="AC67" s="244"/>
      <c r="AD67" s="244"/>
      <c r="AE67" s="244"/>
      <c r="AF67" s="244"/>
      <c r="AG67" s="245"/>
      <c r="AH67" s="252"/>
      <c r="AI67" s="253"/>
      <c r="AJ67" s="253"/>
      <c r="AK67" s="254"/>
      <c r="AL67" s="64"/>
      <c r="AM67" s="64"/>
      <c r="AN67" s="64"/>
      <c r="AO67" s="64"/>
      <c r="AP67" s="64"/>
      <c r="AQ67" s="65"/>
      <c r="AR67" s="65"/>
      <c r="AS67" s="65"/>
      <c r="AT67" s="65"/>
      <c r="AU67" s="65"/>
      <c r="AV67" s="65"/>
      <c r="AW67" s="65"/>
      <c r="AX67" s="38"/>
      <c r="AY67" s="39"/>
    </row>
    <row r="68" spans="9:51" s="40" customFormat="1" ht="12" customHeight="1">
      <c r="I68" s="237"/>
      <c r="J68" s="246"/>
      <c r="K68" s="247"/>
      <c r="L68" s="247"/>
      <c r="M68" s="247"/>
      <c r="N68" s="247"/>
      <c r="O68" s="248"/>
      <c r="P68" s="246"/>
      <c r="Q68" s="247"/>
      <c r="R68" s="247"/>
      <c r="S68" s="247"/>
      <c r="T68" s="247"/>
      <c r="U68" s="248"/>
      <c r="V68" s="246"/>
      <c r="W68" s="247"/>
      <c r="X68" s="247"/>
      <c r="Y68" s="247"/>
      <c r="Z68" s="247"/>
      <c r="AA68" s="248"/>
      <c r="AB68" s="246"/>
      <c r="AC68" s="247"/>
      <c r="AD68" s="247"/>
      <c r="AE68" s="247"/>
      <c r="AF68" s="247"/>
      <c r="AG68" s="248"/>
      <c r="AH68" s="255"/>
      <c r="AI68" s="256"/>
      <c r="AJ68" s="256"/>
      <c r="AK68" s="257"/>
      <c r="AL68" s="66"/>
      <c r="AM68" s="66"/>
      <c r="AN68" s="66"/>
      <c r="AO68" s="66"/>
      <c r="AP68" s="66"/>
      <c r="AQ68" s="67"/>
      <c r="AR68" s="67"/>
      <c r="AS68" s="67"/>
      <c r="AT68" s="67"/>
      <c r="AU68" s="67"/>
      <c r="AV68" s="67"/>
      <c r="AW68" s="67"/>
      <c r="AX68" s="38"/>
      <c r="AY68" s="39"/>
    </row>
    <row r="69" spans="9:51" s="40" customFormat="1" ht="12" customHeight="1">
      <c r="I69" s="235">
        <v>15</v>
      </c>
      <c r="J69" s="240"/>
      <c r="K69" s="241"/>
      <c r="L69" s="241"/>
      <c r="M69" s="241"/>
      <c r="N69" s="241"/>
      <c r="O69" s="242"/>
      <c r="P69" s="240"/>
      <c r="Q69" s="241"/>
      <c r="R69" s="241"/>
      <c r="S69" s="241"/>
      <c r="T69" s="241"/>
      <c r="U69" s="242"/>
      <c r="V69" s="240"/>
      <c r="W69" s="241"/>
      <c r="X69" s="241"/>
      <c r="Y69" s="241"/>
      <c r="Z69" s="241"/>
      <c r="AA69" s="242"/>
      <c r="AB69" s="258"/>
      <c r="AC69" s="259"/>
      <c r="AD69" s="259"/>
      <c r="AE69" s="259"/>
      <c r="AF69" s="259"/>
      <c r="AG69" s="260"/>
      <c r="AH69" s="249"/>
      <c r="AI69" s="250"/>
      <c r="AJ69" s="250"/>
      <c r="AK69" s="251"/>
      <c r="AL69" s="62"/>
      <c r="AM69" s="62"/>
      <c r="AN69" s="62"/>
      <c r="AO69" s="62"/>
      <c r="AP69" s="62"/>
      <c r="AQ69" s="63"/>
      <c r="AR69" s="63"/>
      <c r="AS69" s="63"/>
      <c r="AT69" s="63"/>
      <c r="AU69" s="63"/>
      <c r="AV69" s="63"/>
      <c r="AW69" s="63"/>
      <c r="AX69" s="38"/>
      <c r="AY69" s="39"/>
    </row>
    <row r="70" spans="9:51" s="40" customFormat="1" ht="12" customHeight="1">
      <c r="I70" s="236"/>
      <c r="J70" s="243"/>
      <c r="K70" s="244"/>
      <c r="L70" s="244"/>
      <c r="M70" s="244"/>
      <c r="N70" s="244"/>
      <c r="O70" s="245"/>
      <c r="P70" s="243"/>
      <c r="Q70" s="244"/>
      <c r="R70" s="244"/>
      <c r="S70" s="244"/>
      <c r="T70" s="244"/>
      <c r="U70" s="245"/>
      <c r="V70" s="243"/>
      <c r="W70" s="244"/>
      <c r="X70" s="244"/>
      <c r="Y70" s="244"/>
      <c r="Z70" s="244"/>
      <c r="AA70" s="245"/>
      <c r="AB70" s="243"/>
      <c r="AC70" s="244"/>
      <c r="AD70" s="244"/>
      <c r="AE70" s="244"/>
      <c r="AF70" s="244"/>
      <c r="AG70" s="245"/>
      <c r="AH70" s="252"/>
      <c r="AI70" s="253"/>
      <c r="AJ70" s="253"/>
      <c r="AK70" s="254"/>
      <c r="AL70" s="64"/>
      <c r="AM70" s="64"/>
      <c r="AN70" s="64"/>
      <c r="AO70" s="64"/>
      <c r="AP70" s="64"/>
      <c r="AQ70" s="65"/>
      <c r="AR70" s="65"/>
      <c r="AS70" s="65"/>
      <c r="AT70" s="65"/>
      <c r="AU70" s="65"/>
      <c r="AV70" s="65"/>
      <c r="AW70" s="65"/>
      <c r="AX70" s="38"/>
      <c r="AY70" s="39"/>
    </row>
    <row r="71" spans="9:51" s="40" customFormat="1" ht="12" customHeight="1">
      <c r="I71" s="237"/>
      <c r="J71" s="246"/>
      <c r="K71" s="247"/>
      <c r="L71" s="247"/>
      <c r="M71" s="247"/>
      <c r="N71" s="247"/>
      <c r="O71" s="248"/>
      <c r="P71" s="246"/>
      <c r="Q71" s="247"/>
      <c r="R71" s="247"/>
      <c r="S71" s="247"/>
      <c r="T71" s="247"/>
      <c r="U71" s="248"/>
      <c r="V71" s="246"/>
      <c r="W71" s="247"/>
      <c r="X71" s="247"/>
      <c r="Y71" s="247"/>
      <c r="Z71" s="247"/>
      <c r="AA71" s="248"/>
      <c r="AB71" s="246"/>
      <c r="AC71" s="247"/>
      <c r="AD71" s="247"/>
      <c r="AE71" s="247"/>
      <c r="AF71" s="247"/>
      <c r="AG71" s="248"/>
      <c r="AH71" s="255"/>
      <c r="AI71" s="256"/>
      <c r="AJ71" s="256"/>
      <c r="AK71" s="257"/>
      <c r="AL71" s="66"/>
      <c r="AM71" s="66"/>
      <c r="AN71" s="66"/>
      <c r="AO71" s="66"/>
      <c r="AP71" s="66"/>
      <c r="AQ71" s="67"/>
      <c r="AR71" s="67"/>
      <c r="AS71" s="67"/>
      <c r="AT71" s="67"/>
      <c r="AU71" s="67"/>
      <c r="AV71" s="67"/>
      <c r="AW71" s="67"/>
      <c r="AX71" s="38"/>
      <c r="AY71" s="39"/>
    </row>
    <row r="72" spans="9:51" s="22" customFormat="1" ht="5.0999999999999996" customHeight="1">
      <c r="I72" s="19"/>
      <c r="J72" s="20"/>
      <c r="K72" s="19"/>
      <c r="L72" s="19"/>
      <c r="M72" s="19"/>
      <c r="N72" s="19"/>
      <c r="O72" s="19"/>
      <c r="P72" s="19"/>
      <c r="Q72" s="19"/>
      <c r="R72" s="19"/>
      <c r="S72" s="19"/>
      <c r="T72" s="19"/>
      <c r="U72" s="21"/>
      <c r="V72" s="19"/>
      <c r="W72" s="19"/>
      <c r="X72" s="19"/>
      <c r="Y72" s="19"/>
    </row>
    <row r="73" spans="9:51" ht="13.5" customHeight="1">
      <c r="I73" s="23"/>
      <c r="K73" s="24"/>
      <c r="L73" s="24"/>
      <c r="M73" s="24"/>
      <c r="N73" s="24"/>
      <c r="O73" s="24"/>
      <c r="P73" s="24"/>
      <c r="Q73" s="24"/>
      <c r="R73" s="24"/>
      <c r="S73" s="24"/>
      <c r="T73" s="24"/>
      <c r="U73" s="24"/>
      <c r="V73" s="24"/>
      <c r="W73" s="24"/>
      <c r="X73" s="25"/>
      <c r="Y73" s="25"/>
      <c r="Z73" s="25"/>
      <c r="AA73" s="25"/>
      <c r="AB73" s="25"/>
      <c r="AC73" s="25"/>
      <c r="AD73" s="25"/>
      <c r="AE73" s="25"/>
      <c r="AF73" s="25"/>
      <c r="AG73" s="25"/>
      <c r="AH73" s="25"/>
      <c r="AI73" s="25"/>
      <c r="AJ73" s="25"/>
      <c r="AK73" s="25"/>
      <c r="AL73" s="25"/>
      <c r="AM73" s="25"/>
      <c r="AN73" s="26"/>
      <c r="AO73" s="26"/>
      <c r="AP73" s="26"/>
      <c r="AQ73" s="26"/>
      <c r="AR73" s="17"/>
      <c r="AS73" s="76"/>
      <c r="AT73" s="156" t="s">
        <v>34</v>
      </c>
      <c r="AU73" s="157"/>
      <c r="AV73" s="157"/>
      <c r="AW73" s="158"/>
      <c r="AY73" s="17"/>
    </row>
    <row r="74" spans="9:51" ht="13.5" customHeight="1">
      <c r="I74" s="16"/>
      <c r="J74" s="16"/>
      <c r="K74" s="16"/>
      <c r="L74" s="16"/>
      <c r="M74" s="16"/>
      <c r="N74" s="16"/>
      <c r="O74" s="16"/>
      <c r="P74" s="16"/>
      <c r="Q74" s="16"/>
      <c r="R74" s="16"/>
      <c r="S74" s="16"/>
      <c r="T74" s="16"/>
      <c r="U74" s="11"/>
      <c r="V74" s="11"/>
      <c r="W74" s="16"/>
      <c r="X74" s="25"/>
      <c r="Y74" s="25"/>
      <c r="Z74" s="25"/>
      <c r="AA74" s="25"/>
      <c r="AB74" s="25"/>
      <c r="AC74" s="25"/>
      <c r="AD74" s="25"/>
      <c r="AE74" s="25"/>
      <c r="AF74" s="25"/>
      <c r="AG74" s="25"/>
      <c r="AH74" s="25"/>
      <c r="AI74" s="25"/>
      <c r="AJ74" s="25"/>
    </row>
    <row r="75" spans="9:51" ht="13.5" customHeight="1">
      <c r="I75" s="16"/>
      <c r="J75" s="16"/>
      <c r="K75" s="16"/>
      <c r="L75" s="16"/>
      <c r="M75" s="16"/>
      <c r="N75" s="16"/>
      <c r="O75" s="16"/>
      <c r="P75" s="16"/>
      <c r="Q75" s="16"/>
      <c r="R75" s="16"/>
      <c r="S75" s="16"/>
      <c r="T75" s="27"/>
      <c r="U75" s="25"/>
      <c r="V75" s="25"/>
      <c r="W75" s="16"/>
    </row>
    <row r="76" spans="9:51" ht="13.5" customHeight="1">
      <c r="I76" s="16"/>
      <c r="J76" s="16"/>
      <c r="K76" s="16"/>
      <c r="L76" s="16"/>
      <c r="M76" s="16"/>
      <c r="N76" s="16"/>
      <c r="O76" s="16"/>
      <c r="P76" s="16"/>
      <c r="Q76" s="16"/>
      <c r="R76" s="16"/>
      <c r="S76" s="16"/>
      <c r="T76" s="27"/>
      <c r="U76" s="25"/>
      <c r="V76" s="25"/>
      <c r="W76" s="25"/>
    </row>
    <row r="77" spans="9:51" ht="13.5" customHeight="1">
      <c r="I77" s="28"/>
      <c r="J77" s="14"/>
      <c r="K77" s="16"/>
      <c r="L77" s="14"/>
      <c r="M77" s="14"/>
      <c r="N77" s="14"/>
      <c r="O77" s="14"/>
      <c r="P77" s="14"/>
      <c r="Q77" s="14"/>
      <c r="R77" s="14"/>
      <c r="S77" s="14"/>
    </row>
    <row r="78" spans="9:51" ht="13.5" customHeight="1">
      <c r="I78" s="18"/>
      <c r="J78" s="18"/>
      <c r="K78" s="18"/>
      <c r="L78" s="18"/>
      <c r="M78" s="18"/>
      <c r="N78" s="18"/>
      <c r="O78" s="18"/>
      <c r="P78" s="18"/>
      <c r="Q78" s="18"/>
      <c r="R78" s="18"/>
      <c r="S78" s="18"/>
    </row>
    <row r="79" spans="9:51" ht="13.5" customHeight="1">
      <c r="I79" s="18"/>
      <c r="J79" s="18"/>
      <c r="K79" s="18"/>
      <c r="L79" s="18"/>
      <c r="M79" s="18"/>
      <c r="N79" s="18"/>
      <c r="O79" s="18"/>
      <c r="P79" s="18"/>
      <c r="Q79" s="18"/>
      <c r="R79" s="18"/>
      <c r="S79" s="18"/>
      <c r="W79" s="29"/>
      <c r="X79" s="17"/>
      <c r="Y79" s="17"/>
      <c r="Z79" s="17"/>
      <c r="AA79" s="17"/>
      <c r="AB79" s="17"/>
      <c r="AC79" s="17"/>
      <c r="AD79" s="17"/>
      <c r="AE79" s="17"/>
      <c r="AF79" s="17"/>
      <c r="AG79" s="17"/>
      <c r="AH79" s="17"/>
      <c r="AI79" s="17"/>
    </row>
    <row r="80" spans="9:51" ht="13.5" customHeight="1">
      <c r="X80" s="17"/>
      <c r="Y80" s="17"/>
      <c r="Z80" s="17"/>
      <c r="AA80" s="17"/>
      <c r="AB80" s="17"/>
      <c r="AC80" s="17"/>
      <c r="AD80" s="17"/>
      <c r="AE80" s="17"/>
      <c r="AF80" s="17"/>
      <c r="AG80" s="17"/>
      <c r="AH80" s="17"/>
      <c r="AI80" s="17"/>
    </row>
    <row r="81" spans="9:23" ht="13.5" customHeight="1">
      <c r="I81" s="17"/>
      <c r="J81" s="17"/>
      <c r="K81" s="17"/>
      <c r="L81" s="17"/>
      <c r="M81" s="17"/>
      <c r="N81" s="17"/>
      <c r="O81" s="17"/>
      <c r="P81" s="17"/>
      <c r="Q81" s="17"/>
      <c r="R81" s="17"/>
      <c r="S81" s="17"/>
      <c r="T81" s="17"/>
      <c r="U81" s="17"/>
      <c r="V81" s="17"/>
      <c r="W81" s="17"/>
    </row>
    <row r="82" spans="9:23" ht="13.5" customHeight="1">
      <c r="I82" s="17"/>
      <c r="J82" s="17"/>
      <c r="K82" s="17"/>
      <c r="L82" s="17"/>
      <c r="M82" s="17"/>
      <c r="N82" s="17"/>
      <c r="O82" s="17"/>
      <c r="P82" s="17"/>
      <c r="Q82" s="17"/>
      <c r="R82" s="17"/>
      <c r="S82" s="17"/>
      <c r="T82" s="17"/>
      <c r="U82" s="17"/>
      <c r="V82" s="17"/>
      <c r="W82" s="17"/>
    </row>
    <row r="83" spans="9:23" ht="13.5" customHeight="1"/>
    <row r="84" spans="9:23" ht="13.5" customHeight="1"/>
    <row r="85" spans="9:23" ht="13.5" customHeight="1"/>
  </sheetData>
  <mergeCells count="198">
    <mergeCell ref="I11:Y11"/>
    <mergeCell ref="AH11:AO11"/>
    <mergeCell ref="I13:Y13"/>
    <mergeCell ref="I14:Q14"/>
    <mergeCell ref="R14:AA14"/>
    <mergeCell ref="AB14:AI14"/>
    <mergeCell ref="AJ14:AO14"/>
    <mergeCell ref="J4:AP4"/>
    <mergeCell ref="J6:AF7"/>
    <mergeCell ref="AH7:AO7"/>
    <mergeCell ref="J8:AB8"/>
    <mergeCell ref="AH8:AO8"/>
    <mergeCell ref="I10:Y10"/>
    <mergeCell ref="AH10:AO10"/>
    <mergeCell ref="I17:Q17"/>
    <mergeCell ref="R17:AA17"/>
    <mergeCell ref="AB17:AI17"/>
    <mergeCell ref="AJ17:AO17"/>
    <mergeCell ref="I20:S20"/>
    <mergeCell ref="T20:AK20"/>
    <mergeCell ref="AM20:AP20"/>
    <mergeCell ref="I15:Q15"/>
    <mergeCell ref="R15:AA15"/>
    <mergeCell ref="AB15:AI15"/>
    <mergeCell ref="AJ15:AO15"/>
    <mergeCell ref="I16:Q16"/>
    <mergeCell ref="R16:AA16"/>
    <mergeCell ref="AB16:AI16"/>
    <mergeCell ref="AJ16:AO16"/>
    <mergeCell ref="AQ20:AW20"/>
    <mergeCell ref="I21:S21"/>
    <mergeCell ref="T21:AK21"/>
    <mergeCell ref="AM21:AP21"/>
    <mergeCell ref="AQ21:AW21"/>
    <mergeCell ref="I22:S22"/>
    <mergeCell ref="T22:AK22"/>
    <mergeCell ref="AM22:AP22"/>
    <mergeCell ref="AQ22:AW22"/>
    <mergeCell ref="AL24:AW24"/>
    <mergeCell ref="AL25:AU25"/>
    <mergeCell ref="AV25:AW25"/>
    <mergeCell ref="I27:I29"/>
    <mergeCell ref="J27:O29"/>
    <mergeCell ref="P27:U29"/>
    <mergeCell ref="V27:AA29"/>
    <mergeCell ref="AB27:AG27"/>
    <mergeCell ref="AH27:AK27"/>
    <mergeCell ref="AB28:AG28"/>
    <mergeCell ref="I24:I26"/>
    <mergeCell ref="J24:O26"/>
    <mergeCell ref="P24:U26"/>
    <mergeCell ref="V24:AA26"/>
    <mergeCell ref="AB24:AG26"/>
    <mergeCell ref="AH24:AK26"/>
    <mergeCell ref="AH28:AK28"/>
    <mergeCell ref="AB29:AG29"/>
    <mergeCell ref="AH29:AK29"/>
    <mergeCell ref="I30:I32"/>
    <mergeCell ref="J30:O32"/>
    <mergeCell ref="P30:U32"/>
    <mergeCell ref="V30:AA32"/>
    <mergeCell ref="AB30:AG30"/>
    <mergeCell ref="AH30:AK30"/>
    <mergeCell ref="AB31:AG31"/>
    <mergeCell ref="AH31:AK31"/>
    <mergeCell ref="AB32:AG32"/>
    <mergeCell ref="AH32:AK32"/>
    <mergeCell ref="I33:I35"/>
    <mergeCell ref="J33:O35"/>
    <mergeCell ref="P33:U35"/>
    <mergeCell ref="V33:AA35"/>
    <mergeCell ref="AB33:AG33"/>
    <mergeCell ref="AH33:AK33"/>
    <mergeCell ref="AB34:AG34"/>
    <mergeCell ref="AH34:AK34"/>
    <mergeCell ref="AB35:AG35"/>
    <mergeCell ref="AH35:AK35"/>
    <mergeCell ref="I36:I38"/>
    <mergeCell ref="J36:O38"/>
    <mergeCell ref="P36:U38"/>
    <mergeCell ref="V36:AA38"/>
    <mergeCell ref="AB36:AG36"/>
    <mergeCell ref="AH36:AK36"/>
    <mergeCell ref="AB37:AG37"/>
    <mergeCell ref="AH37:AK37"/>
    <mergeCell ref="AB38:AG38"/>
    <mergeCell ref="AH38:AK38"/>
    <mergeCell ref="I39:I41"/>
    <mergeCell ref="J39:O41"/>
    <mergeCell ref="P39:U41"/>
    <mergeCell ref="V39:AA41"/>
    <mergeCell ref="AB39:AG39"/>
    <mergeCell ref="AH39:AK39"/>
    <mergeCell ref="AB40:AG40"/>
    <mergeCell ref="AH40:AK40"/>
    <mergeCell ref="AB41:AG41"/>
    <mergeCell ref="AH41:AK41"/>
    <mergeCell ref="I42:I44"/>
    <mergeCell ref="J42:O44"/>
    <mergeCell ref="P42:U44"/>
    <mergeCell ref="V42:AA44"/>
    <mergeCell ref="AB42:AG42"/>
    <mergeCell ref="AH42:AK42"/>
    <mergeCell ref="AB43:AG43"/>
    <mergeCell ref="AH43:AK43"/>
    <mergeCell ref="AB44:AG44"/>
    <mergeCell ref="AH44:AK44"/>
    <mergeCell ref="I45:I47"/>
    <mergeCell ref="J45:O47"/>
    <mergeCell ref="P45:U47"/>
    <mergeCell ref="V45:AA47"/>
    <mergeCell ref="AB45:AG45"/>
    <mergeCell ref="AH45:AK45"/>
    <mergeCell ref="AB46:AG46"/>
    <mergeCell ref="AH46:AK46"/>
    <mergeCell ref="AB47:AG47"/>
    <mergeCell ref="AH47:AK47"/>
    <mergeCell ref="I48:I50"/>
    <mergeCell ref="J48:O50"/>
    <mergeCell ref="P48:U50"/>
    <mergeCell ref="V48:AA50"/>
    <mergeCell ref="AB48:AG48"/>
    <mergeCell ref="AH48:AK48"/>
    <mergeCell ref="AB49:AG49"/>
    <mergeCell ref="AH49:AK49"/>
    <mergeCell ref="AB50:AG50"/>
    <mergeCell ref="AH50:AK50"/>
    <mergeCell ref="I51:I53"/>
    <mergeCell ref="J51:O53"/>
    <mergeCell ref="P51:U53"/>
    <mergeCell ref="V51:AA53"/>
    <mergeCell ref="AB51:AG51"/>
    <mergeCell ref="AH51:AK51"/>
    <mergeCell ref="AB52:AG52"/>
    <mergeCell ref="AH52:AK52"/>
    <mergeCell ref="AB53:AG53"/>
    <mergeCell ref="AH53:AK53"/>
    <mergeCell ref="I54:I56"/>
    <mergeCell ref="J54:O56"/>
    <mergeCell ref="P54:U56"/>
    <mergeCell ref="V54:AA56"/>
    <mergeCell ref="AB54:AG54"/>
    <mergeCell ref="AH54:AK54"/>
    <mergeCell ref="AB55:AG55"/>
    <mergeCell ref="AH55:AK55"/>
    <mergeCell ref="AB56:AG56"/>
    <mergeCell ref="AH56:AK56"/>
    <mergeCell ref="I57:I59"/>
    <mergeCell ref="J57:O59"/>
    <mergeCell ref="P57:U59"/>
    <mergeCell ref="V57:AA59"/>
    <mergeCell ref="AB57:AG57"/>
    <mergeCell ref="AH57:AK57"/>
    <mergeCell ref="AB58:AG58"/>
    <mergeCell ref="AH58:AK58"/>
    <mergeCell ref="AB59:AG59"/>
    <mergeCell ref="AH59:AK59"/>
    <mergeCell ref="I60:I62"/>
    <mergeCell ref="J60:O62"/>
    <mergeCell ref="P60:U62"/>
    <mergeCell ref="V60:AA62"/>
    <mergeCell ref="AB60:AG60"/>
    <mergeCell ref="AH60:AK60"/>
    <mergeCell ref="AB61:AG61"/>
    <mergeCell ref="AH61:AK61"/>
    <mergeCell ref="AB62:AG62"/>
    <mergeCell ref="AH62:AK62"/>
    <mergeCell ref="I63:I65"/>
    <mergeCell ref="J63:O65"/>
    <mergeCell ref="P63:U65"/>
    <mergeCell ref="V63:AA65"/>
    <mergeCell ref="AB63:AG63"/>
    <mergeCell ref="AH63:AK63"/>
    <mergeCell ref="AB64:AG64"/>
    <mergeCell ref="AH64:AK64"/>
    <mergeCell ref="AB65:AG65"/>
    <mergeCell ref="AH65:AK65"/>
    <mergeCell ref="AT73:AW73"/>
    <mergeCell ref="AH67:AK67"/>
    <mergeCell ref="AB68:AG68"/>
    <mergeCell ref="AH68:AK68"/>
    <mergeCell ref="I69:I71"/>
    <mergeCell ref="J69:O71"/>
    <mergeCell ref="P69:U71"/>
    <mergeCell ref="V69:AA71"/>
    <mergeCell ref="AB69:AG69"/>
    <mergeCell ref="AH69:AK69"/>
    <mergeCell ref="AB70:AG70"/>
    <mergeCell ref="I66:I68"/>
    <mergeCell ref="J66:O68"/>
    <mergeCell ref="P66:U68"/>
    <mergeCell ref="V66:AA68"/>
    <mergeCell ref="AB66:AG66"/>
    <mergeCell ref="AH66:AK66"/>
    <mergeCell ref="AB67:AG67"/>
    <mergeCell ref="AH70:AK70"/>
    <mergeCell ref="AB71:AG71"/>
    <mergeCell ref="AH71:AK71"/>
  </mergeCells>
  <phoneticPr fontId="2"/>
  <dataValidations disablePrompts="1" count="1">
    <dataValidation type="list" allowBlank="1" showInputMessage="1" showErrorMessage="1" sqref="J4:AP4">
      <formula1>$AY$6:$AY$8</formula1>
    </dataValidation>
  </dataValidations>
  <pageMargins left="0.31496062992125984" right="0" top="0.19685039370078741" bottom="0.19685039370078741" header="0.31496062992125984" footer="0.11811023622047245"/>
  <pageSetup paperSize="9" scale="64" orientation="landscape" r:id="rId1"/>
  <headerFooter alignWithMargins="0">
    <oddFooter>&amp;C&amp;"ＭＳ ゴシック,標準"&amp;9MinebeaMitsumi Inc.</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2"/>
  <sheetData/>
  <phoneticPr fontId="2"/>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documentManagement>
    <_x5099__x8003_ xmlns="d4001f7e-10e0-4b96-8c67-d495de16ca5d">本ファイルはイントラネット上で直接開くことはできません。本ファイルをダウンロードし、使用してください。</_x5099__x8003_>
    <_x65e5__x4ed8_ xmlns="d4001f7e-10e0-4b96-8c67-d495de16ca5d">2017/06/12</_x65e5__x4ed8_>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LongProperties xmlns="http://schemas.microsoft.com/office/2006/metadata/longProperties"/>
</file>

<file path=customXml/item4.xml><?xml version="1.0" encoding="utf-8"?>
<ct:contentTypeSchema xmlns:ct="http://schemas.microsoft.com/office/2006/metadata/contentType" xmlns:ma="http://schemas.microsoft.com/office/2006/metadata/properties/metaAttributes" ct:_="" ma:_="" ma:contentTypeName="ドキュメント" ma:contentTypeID="0x010100EC9BB2B33756224D8AC0FDB516C39FFD" ma:contentTypeVersion="2" ma:contentTypeDescription="新しいドキュメントを作成します。" ma:contentTypeScope="" ma:versionID="8969a0334227212f5db8ad3deb02f472">
  <xsd:schema xmlns:xsd="http://www.w3.org/2001/XMLSchema" xmlns:xs="http://www.w3.org/2001/XMLSchema" xmlns:p="http://schemas.microsoft.com/office/2006/metadata/properties" xmlns:ns2="d4001f7e-10e0-4b96-8c67-d495de16ca5d" targetNamespace="http://schemas.microsoft.com/office/2006/metadata/properties" ma:root="true" ma:fieldsID="f99871d9657904c8c97973dbbfa8262e" ns2:_="">
    <xsd:import namespace="d4001f7e-10e0-4b96-8c67-d495de16ca5d"/>
    <xsd:element name="properties">
      <xsd:complexType>
        <xsd:sequence>
          <xsd:element name="documentManagement">
            <xsd:complexType>
              <xsd:all>
                <xsd:element ref="ns2:_x65e5__x4ed8_" minOccurs="0"/>
                <xsd:element ref="ns2:_x5099__x8003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4001f7e-10e0-4b96-8c67-d495de16ca5d" elementFormDefault="qualified">
    <xsd:import namespace="http://schemas.microsoft.com/office/2006/documentManagement/types"/>
    <xsd:import namespace="http://schemas.microsoft.com/office/infopath/2007/PartnerControls"/>
    <xsd:element name="_x65e5__x4ed8_" ma:index="8" nillable="true" ma:displayName="掲載日 Date" ma:internalName="_x65e5__x4ed8_">
      <xsd:simpleType>
        <xsd:restriction base="dms:Text">
          <xsd:maxLength value="255"/>
        </xsd:restriction>
      </xsd:simpleType>
    </xsd:element>
    <xsd:element name="_x5099__x8003_" ma:index="9" nillable="true" ma:displayName="備考 Note" ma:internalName="_x5099__x8003_">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CE6A90D-3140-49AD-A61B-F223D18FE53D}">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d4001f7e-10e0-4b96-8c67-d495de16ca5d"/>
    <ds:schemaRef ds:uri="http://www.w3.org/XML/1998/namespace"/>
    <ds:schemaRef ds:uri="http://purl.org/dc/dcmitype/"/>
  </ds:schemaRefs>
</ds:datastoreItem>
</file>

<file path=customXml/itemProps2.xml><?xml version="1.0" encoding="utf-8"?>
<ds:datastoreItem xmlns:ds="http://schemas.openxmlformats.org/officeDocument/2006/customXml" ds:itemID="{1C7AEB31-410C-4852-B97C-A1AA3E4A95AE}">
  <ds:schemaRefs>
    <ds:schemaRef ds:uri="http://schemas.microsoft.com/sharepoint/v3/contenttype/forms"/>
  </ds:schemaRefs>
</ds:datastoreItem>
</file>

<file path=customXml/itemProps3.xml><?xml version="1.0" encoding="utf-8"?>
<ds:datastoreItem xmlns:ds="http://schemas.openxmlformats.org/officeDocument/2006/customXml" ds:itemID="{4CD32D75-E1F1-44CA-B370-4437AADD0CBC}">
  <ds:schemaRefs>
    <ds:schemaRef ds:uri="http://schemas.microsoft.com/office/2006/metadata/longProperties"/>
  </ds:schemaRefs>
</ds:datastoreItem>
</file>

<file path=customXml/itemProps4.xml><?xml version="1.0" encoding="utf-8"?>
<ds:datastoreItem xmlns:ds="http://schemas.openxmlformats.org/officeDocument/2006/customXml" ds:itemID="{571F8935-6D63-4FD5-B962-447AF1EA498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4001f7e-10e0-4b96-8c67-d495de16ca5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Report of Analysis Results 15</vt:lpstr>
      <vt:lpstr>Report of Analysis Results 35</vt:lpstr>
      <vt:lpstr>Example Japanese</vt:lpstr>
      <vt:lpstr>Example English</vt:lpstr>
      <vt:lpstr>Example Chinese</vt:lpstr>
      <vt:lpstr>Sheet1</vt:lpstr>
      <vt:lpstr>'Report of Analysis Results 15'!Print_Area</vt:lpstr>
      <vt:lpstr>'Report of Analysis Results 35'!Print_Area</vt:lpstr>
    </vt:vector>
  </TitlesOfParts>
  <Company>ミツミ電機（株）環境本部</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佐々木　一郎</dc:creator>
  <cp:lastModifiedBy>Watanabe</cp:lastModifiedBy>
  <cp:lastPrinted>2020-04-17T04:10:34Z</cp:lastPrinted>
  <dcterms:created xsi:type="dcterms:W3CDTF">2001-11-07T01:27:59Z</dcterms:created>
  <dcterms:modified xsi:type="dcterms:W3CDTF">2024-04-19T06:16:33Z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0x010100EC9BB2B33756224D8AC0FDB516C39FFD</vt:lpwstr>
  </property>
</Properties>
</file>